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2.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3.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drawings/drawing4.xml" ContentType="application/vnd.openxmlformats-officedocument.drawing+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charts/chart23.xml" ContentType="application/vnd.openxmlformats-officedocument.drawingml.chart+xml"/>
  <Override PartName="/xl/charts/style23.xml" ContentType="application/vnd.ms-office.chartstyle+xml"/>
  <Override PartName="/xl/charts/colors23.xml" ContentType="application/vnd.ms-office.chartcolorstyle+xml"/>
  <Override PartName="/xl/charts/chart24.xml" ContentType="application/vnd.openxmlformats-officedocument.drawingml.chart+xml"/>
  <Override PartName="/xl/charts/style24.xml" ContentType="application/vnd.ms-office.chartstyle+xml"/>
  <Override PartName="/xl/charts/colors24.xml" ContentType="application/vnd.ms-office.chartcolorstyle+xml"/>
  <Override PartName="/xl/charts/chart25.xml" ContentType="application/vnd.openxmlformats-officedocument.drawingml.chart+xml"/>
  <Override PartName="/xl/charts/style25.xml" ContentType="application/vnd.ms-office.chartstyle+xml"/>
  <Override PartName="/xl/charts/colors25.xml" ContentType="application/vnd.ms-office.chartcolorstyle+xml"/>
  <Override PartName="/xl/drawings/drawing5.xml" ContentType="application/vnd.openxmlformats-officedocument.drawing+xml"/>
  <Override PartName="/xl/charts/chart26.xml" ContentType="application/vnd.openxmlformats-officedocument.drawingml.chart+xml"/>
  <Override PartName="/xl/charts/style26.xml" ContentType="application/vnd.ms-office.chartstyle+xml"/>
  <Override PartName="/xl/charts/colors26.xml" ContentType="application/vnd.ms-office.chartcolorstyle+xml"/>
  <Override PartName="/xl/charts/chart27.xml" ContentType="application/vnd.openxmlformats-officedocument.drawingml.chart+xml"/>
  <Override PartName="/xl/charts/style27.xml" ContentType="application/vnd.ms-office.chartstyle+xml"/>
  <Override PartName="/xl/charts/colors27.xml" ContentType="application/vnd.ms-office.chartcolorstyle+xml"/>
  <Override PartName="/xl/charts/chart28.xml" ContentType="application/vnd.openxmlformats-officedocument.drawingml.chart+xml"/>
  <Override PartName="/xl/charts/style28.xml" ContentType="application/vnd.ms-office.chartstyle+xml"/>
  <Override PartName="/xl/charts/colors28.xml" ContentType="application/vnd.ms-office.chartcolorstyle+xml"/>
  <Override PartName="/xl/charts/chart29.xml" ContentType="application/vnd.openxmlformats-officedocument.drawingml.chart+xml"/>
  <Override PartName="/xl/charts/style29.xml" ContentType="application/vnd.ms-office.chartstyle+xml"/>
  <Override PartName="/xl/charts/colors29.xml" ContentType="application/vnd.ms-office.chartcolorstyle+xml"/>
  <Override PartName="/xl/charts/chart30.xml" ContentType="application/vnd.openxmlformats-officedocument.drawingml.chart+xml"/>
  <Override PartName="/xl/charts/style30.xml" ContentType="application/vnd.ms-office.chartstyle+xml"/>
  <Override PartName="/xl/charts/colors30.xml" ContentType="application/vnd.ms-office.chartcolorstyle+xml"/>
  <Override PartName="/xl/charts/chart31.xml" ContentType="application/vnd.openxmlformats-officedocument.drawingml.chart+xml"/>
  <Override PartName="/xl/charts/style31.xml" ContentType="application/vnd.ms-office.chartstyle+xml"/>
  <Override PartName="/xl/charts/colors31.xml" ContentType="application/vnd.ms-office.chartcolorstyle+xml"/>
  <Override PartName="/xl/charts/chart32.xml" ContentType="application/vnd.openxmlformats-officedocument.drawingml.chart+xml"/>
  <Override PartName="/xl/charts/style32.xml" ContentType="application/vnd.ms-office.chartstyle+xml"/>
  <Override PartName="/xl/charts/colors32.xml" ContentType="application/vnd.ms-office.chartcolorstyle+xml"/>
  <Override PartName="/xl/charts/chart33.xml" ContentType="application/vnd.openxmlformats-officedocument.drawingml.chart+xml"/>
  <Override PartName="/xl/charts/style33.xml" ContentType="application/vnd.ms-office.chartstyle+xml"/>
  <Override PartName="/xl/charts/colors33.xml" ContentType="application/vnd.ms-office.chartcolorstyle+xml"/>
  <Override PartName="/xl/charts/chart34.xml" ContentType="application/vnd.openxmlformats-officedocument.drawingml.chart+xml"/>
  <Override PartName="/xl/charts/style34.xml" ContentType="application/vnd.ms-office.chartstyle+xml"/>
  <Override PartName="/xl/charts/colors34.xml" ContentType="application/vnd.ms-office.chartcolorstyle+xml"/>
  <Override PartName="/xl/charts/chart35.xml" ContentType="application/vnd.openxmlformats-officedocument.drawingml.chart+xml"/>
  <Override PartName="/xl/charts/style35.xml" ContentType="application/vnd.ms-office.chartstyle+xml"/>
  <Override PartName="/xl/charts/colors35.xml" ContentType="application/vnd.ms-office.chartcolorstyle+xml"/>
  <Override PartName="/xl/charts/chart36.xml" ContentType="application/vnd.openxmlformats-officedocument.drawingml.chart+xml"/>
  <Override PartName="/xl/charts/style36.xml" ContentType="application/vnd.ms-office.chartstyle+xml"/>
  <Override PartName="/xl/charts/colors36.xml" ContentType="application/vnd.ms-office.chartcolorstyle+xml"/>
  <Override PartName="/xl/drawings/drawing6.xml" ContentType="application/vnd.openxmlformats-officedocument.drawing+xml"/>
  <Override PartName="/xl/charts/chart37.xml" ContentType="application/vnd.openxmlformats-officedocument.drawingml.chart+xml"/>
  <Override PartName="/xl/charts/style37.xml" ContentType="application/vnd.ms-office.chartstyle+xml"/>
  <Override PartName="/xl/charts/colors37.xml" ContentType="application/vnd.ms-office.chartcolorstyle+xml"/>
  <Override PartName="/xl/charts/chart38.xml" ContentType="application/vnd.openxmlformats-officedocument.drawingml.chart+xml"/>
  <Override PartName="/xl/charts/style38.xml" ContentType="application/vnd.ms-office.chartstyle+xml"/>
  <Override PartName="/xl/charts/colors38.xml" ContentType="application/vnd.ms-office.chartcolorstyle+xml"/>
  <Override PartName="/xl/charts/chart39.xml" ContentType="application/vnd.openxmlformats-officedocument.drawingml.chart+xml"/>
  <Override PartName="/xl/charts/style39.xml" ContentType="application/vnd.ms-office.chartstyle+xml"/>
  <Override PartName="/xl/charts/colors39.xml" ContentType="application/vnd.ms-office.chartcolorstyle+xml"/>
  <Override PartName="/xl/charts/chart40.xml" ContentType="application/vnd.openxmlformats-officedocument.drawingml.chart+xml"/>
  <Override PartName="/xl/charts/style40.xml" ContentType="application/vnd.ms-office.chartstyle+xml"/>
  <Override PartName="/xl/charts/colors40.xml" ContentType="application/vnd.ms-office.chartcolorstyle+xml"/>
  <Override PartName="/xl/charts/chart41.xml" ContentType="application/vnd.openxmlformats-officedocument.drawingml.chart+xml"/>
  <Override PartName="/xl/charts/style41.xml" ContentType="application/vnd.ms-office.chartstyle+xml"/>
  <Override PartName="/xl/charts/colors41.xml" ContentType="application/vnd.ms-office.chartcolorstyle+xml"/>
  <Override PartName="/xl/charts/chart42.xml" ContentType="application/vnd.openxmlformats-officedocument.drawingml.chart+xml"/>
  <Override PartName="/xl/charts/style42.xml" ContentType="application/vnd.ms-office.chartstyle+xml"/>
  <Override PartName="/xl/charts/colors4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tabRatio="642"/>
  </bookViews>
  <sheets>
    <sheet name="Första provtagning " sheetId="1" r:id="rId1"/>
    <sheet name="Jämförelse med läkemedel" sheetId="2" r:id="rId2"/>
    <sheet name="μg m3" sheetId="3" r:id="rId3"/>
    <sheet name="(mg) per 1000 inv. &amp; 24 h" sheetId="5" r:id="rId4"/>
    <sheet name="Doser" sheetId="6" r:id="rId5"/>
    <sheet name="Jämförelse" sheetId="7" r:id="rId6"/>
    <sheet name="Info+Missbrukspreparat " sheetId="4" r:id="rId7"/>
  </sheets>
  <calcPr calcId="152511"/>
  <fileRecoveryPr repairLoad="1"/>
</workbook>
</file>

<file path=xl/calcChain.xml><?xml version="1.0" encoding="utf-8"?>
<calcChain xmlns="http://schemas.openxmlformats.org/spreadsheetml/2006/main">
  <c r="U14" i="1" l="1"/>
  <c r="R32" i="7" l="1"/>
  <c r="R22" i="7"/>
  <c r="R23" i="7"/>
  <c r="R24" i="7"/>
  <c r="R25" i="7"/>
  <c r="R26" i="7"/>
  <c r="R27" i="7"/>
  <c r="R28" i="7"/>
  <c r="R29" i="7"/>
  <c r="R30" i="7"/>
  <c r="R31" i="7"/>
  <c r="R35" i="7"/>
  <c r="R36" i="7"/>
  <c r="R37" i="7"/>
  <c r="R40" i="7"/>
  <c r="R41" i="7"/>
  <c r="R42" i="7"/>
  <c r="R6" i="7"/>
  <c r="R7" i="7"/>
  <c r="R8" i="7"/>
  <c r="R9" i="7"/>
  <c r="R10" i="7"/>
  <c r="R11" i="7"/>
  <c r="R12" i="7"/>
  <c r="R13" i="7"/>
  <c r="R14" i="7"/>
  <c r="R15" i="7"/>
  <c r="R5" i="7"/>
  <c r="Q6" i="7"/>
  <c r="Q7" i="7"/>
  <c r="Q8" i="7"/>
  <c r="Q9" i="7"/>
  <c r="Q10" i="7"/>
  <c r="Q11" i="7"/>
  <c r="Q12" i="7"/>
  <c r="Q13" i="7"/>
  <c r="Q14" i="7"/>
  <c r="Q15" i="7"/>
  <c r="Q22" i="7"/>
  <c r="Q23" i="7"/>
  <c r="Q24" i="7"/>
  <c r="Q25" i="7"/>
  <c r="Q26" i="7"/>
  <c r="Q27" i="7"/>
  <c r="Q28" i="7"/>
  <c r="Q29" i="7"/>
  <c r="Q30" i="7"/>
  <c r="Q31" i="7"/>
  <c r="Q32" i="7"/>
  <c r="Q35" i="7"/>
  <c r="Q36" i="7"/>
  <c r="Q37" i="7"/>
  <c r="Q40" i="7"/>
  <c r="Q41" i="7"/>
  <c r="Q42" i="7"/>
  <c r="Q5" i="7"/>
  <c r="G16" i="1" l="1"/>
  <c r="G15" i="1"/>
  <c r="M11" i="1"/>
  <c r="M10" i="1"/>
  <c r="G5" i="1"/>
  <c r="G6" i="1"/>
  <c r="G7" i="1"/>
  <c r="G8" i="1"/>
  <c r="G9" i="1"/>
  <c r="G10" i="1"/>
  <c r="G11" i="1"/>
  <c r="G12" i="1"/>
  <c r="G13" i="1"/>
  <c r="G14" i="1"/>
  <c r="G19" i="1"/>
  <c r="G20" i="1"/>
  <c r="G21" i="1"/>
  <c r="G22" i="1"/>
  <c r="G23" i="1"/>
  <c r="G24" i="1"/>
  <c r="G25" i="1"/>
  <c r="G26" i="1"/>
  <c r="G27" i="1"/>
  <c r="G28" i="1"/>
  <c r="G29" i="1"/>
  <c r="G32" i="1"/>
  <c r="G33" i="1"/>
  <c r="G34" i="1"/>
  <c r="G37" i="1"/>
  <c r="U13" i="1" s="1"/>
  <c r="G38" i="1"/>
  <c r="G39" i="1"/>
  <c r="U15" i="1" s="1"/>
  <c r="G4" i="1"/>
</calcChain>
</file>

<file path=xl/sharedStrings.xml><?xml version="1.0" encoding="utf-8"?>
<sst xmlns="http://schemas.openxmlformats.org/spreadsheetml/2006/main" count="492" uniqueCount="116">
  <si>
    <t>Cannabis (THCA-metabolit)</t>
  </si>
  <si>
    <t>Bensoylekgonin (BzE)*</t>
  </si>
  <si>
    <t>Kokain *</t>
  </si>
  <si>
    <t>Kokain (+ metabolit BzE)</t>
  </si>
  <si>
    <t>Amfetamin</t>
  </si>
  <si>
    <t>Metamfetamin</t>
  </si>
  <si>
    <t>Amfetamin (+ metamfetamin)</t>
  </si>
  <si>
    <t>MDMA*</t>
  </si>
  <si>
    <t>Tramadol*</t>
  </si>
  <si>
    <t>ODM-Tramadol (metabolit)*</t>
  </si>
  <si>
    <t>6-MAM (Heroin-metabolit)*</t>
  </si>
  <si>
    <t>Halt (μg/m3)</t>
  </si>
  <si>
    <t>Total halt (mg) per 1000 inv. &amp; 24 h</t>
  </si>
  <si>
    <t>Doser totalt</t>
  </si>
  <si>
    <t>Doser per 1000 inv. &amp; 24 h</t>
  </si>
  <si>
    <t>Flöde m3/d</t>
  </si>
  <si>
    <t>Medel</t>
  </si>
  <si>
    <t>Citalopram</t>
  </si>
  <si>
    <t>Diclofenac</t>
  </si>
  <si>
    <t xml:space="preserve">Cannabis </t>
  </si>
  <si>
    <t>Kokain</t>
  </si>
  <si>
    <t xml:space="preserve">Amfetamin </t>
  </si>
  <si>
    <t xml:space="preserve">Gävle </t>
  </si>
  <si>
    <t xml:space="preserve">Linköping </t>
  </si>
  <si>
    <t xml:space="preserve">Norrköping </t>
  </si>
  <si>
    <t xml:space="preserve">Växjö </t>
  </si>
  <si>
    <t xml:space="preserve">Lidköping </t>
  </si>
  <si>
    <t>Cannabis (THCA-metabolite)</t>
  </si>
  <si>
    <t>Cocaine (+ metabolite BzE)</t>
  </si>
  <si>
    <t>Amphetamin (+ methamphetamin)</t>
  </si>
  <si>
    <t xml:space="preserve">Hasch, marijuana </t>
  </si>
  <si>
    <t xml:space="preserve">Centralstimulerande, odlas, samlingsnamn </t>
  </si>
  <si>
    <t>Kokain metabolite</t>
  </si>
  <si>
    <t>Centralstimulenade,samlingsnamn, tillverkad kemikst</t>
  </si>
  <si>
    <t xml:space="preserve">Starkare än amfetamin </t>
  </si>
  <si>
    <t xml:space="preserve">Extasy </t>
  </si>
  <si>
    <t>Opioid, smärtlindring, receptbelagt</t>
  </si>
  <si>
    <t xml:space="preserve">Metabolite av tramadol </t>
  </si>
  <si>
    <t>6-Monoacetylmorphine</t>
  </si>
  <si>
    <t xml:space="preserve">6-MAM (Heroin-metabolit)*, heroin </t>
  </si>
  <si>
    <t>Antal doser totalt</t>
  </si>
  <si>
    <t xml:space="preserve">Preparat </t>
  </si>
  <si>
    <t xml:space="preserve">Citalopram </t>
  </si>
  <si>
    <t xml:space="preserve">Desvenlafaxin </t>
  </si>
  <si>
    <t xml:space="preserve">Omeprazol </t>
  </si>
  <si>
    <t xml:space="preserve">Sertraline </t>
  </si>
  <si>
    <t xml:space="preserve">Illegala droger jämfört med läkmedelsubstanser </t>
  </si>
  <si>
    <t xml:space="preserve">Resultat från 3 st provtagningar </t>
  </si>
  <si>
    <t>N.d.</t>
  </si>
  <si>
    <t>Ketamin</t>
  </si>
  <si>
    <t>Detected</t>
  </si>
  <si>
    <t>Kotinin</t>
  </si>
  <si>
    <t xml:space="preserve">Detected </t>
  </si>
  <si>
    <t xml:space="preserve">Rapportnummer </t>
  </si>
  <si>
    <t>Information av provtagning:
* Proverna är dygnsprov där exv provet är insamlat från kl 8:00 2020-05-30 till 8:00 2020-05-31, provet benämns då vara taget den 31/5 -2020.  
* Antalet anslutna till avloppsnätet är uppskattat till ca 70 % av kommunens befolkning (45 000), alltså 31 500 personer (där landbygden är underrepresenterade då de som inte är anslutna bor på landet)</t>
  </si>
  <si>
    <t xml:space="preserve">Annandag jul </t>
  </si>
  <si>
    <t>Nyårsdagen</t>
  </si>
  <si>
    <t>2020-12-27</t>
  </si>
  <si>
    <t>2021-01-02</t>
  </si>
  <si>
    <t>Tetrahydrocannabinolic acid, THCA, förgångaren till THC som bildas efter att hampaväxten torkats. THCA är den mest förekommande beståndsdelen den olja som utvins från hampaplantan som kan göras till harsh kvarts (wikipedia). Cannabis är ett samlingsnamn för narkotiska preparat som utvinns från en hampaväxt, vanligen hasch och marijuana</t>
  </si>
  <si>
    <t xml:space="preserve">Centralstimulerande, från blad fårn kakabusken, även Crack. Påverkar centrala nervsystemet, uppiggande effekt . Ett pulver </t>
  </si>
  <si>
    <t xml:space="preserve">Är en metabolit till kokain, det är denna som mäts i urinprover. </t>
  </si>
  <si>
    <r>
      <rPr>
        <b/>
        <sz val="11"/>
        <color theme="1"/>
        <rFont val="Calibri"/>
        <family val="2"/>
        <scheme val="minor"/>
      </rPr>
      <t>Benzoylecgonine</t>
    </r>
    <r>
      <rPr>
        <sz val="11"/>
        <color theme="1"/>
        <rFont val="Calibri"/>
        <family val="2"/>
        <scheme val="minor"/>
      </rPr>
      <t xml:space="preserve"> is sometimes found in drinking water supplies. In 2005, scientists found surprisingly large quantities of benzoylecgonine in Italy's Po River and </t>
    </r>
    <r>
      <rPr>
        <b/>
        <sz val="11"/>
        <color theme="1"/>
        <rFont val="Calibri"/>
        <family val="2"/>
        <scheme val="minor"/>
      </rPr>
      <t>used its concentration to estimate the number of cocaine users in the region</t>
    </r>
    <r>
      <rPr>
        <sz val="11"/>
        <color theme="1"/>
        <rFont val="Calibri"/>
        <family val="2"/>
        <scheme val="minor"/>
      </rPr>
      <t xml:space="preserve">.[3] In 2006, a similar study was performed in the Swiss ski town of Saint-Moritz using wastewater to estimate the daily cocaine consumption of the population.[4] A study done in the United Kingdom found traces of benzoylecgonine in the country's drinking water supply, along with carbamazepine (an anticonvulsant) and ibuprofen (a common non-steroidal anti-inflammatory drug), although the study noted that the amount of each compound present was several orders of magnitude lower than the therapeutic dose and therefore did not pose a risk to the population.[5] </t>
    </r>
  </si>
  <si>
    <t xml:space="preserve">Från Wikipedia </t>
  </si>
  <si>
    <t xml:space="preserve">Centralstimulerande, kemisk framställning. Tidigare vanligt läkemendel mot nästäppa, depression och narkolepsi. Idag är det endast ADHD och narkolepsi som behandlas med Amfetamin. Då är det D-amfetamin, Dextroamfetamin.  </t>
  </si>
  <si>
    <t xml:space="preserve">Även kallat meth, kraftfullare och mer beroendeframkallande. Kan framställas från Efedrin, receptbelagt i Sverige men i andra länder säljs det receptfritt som kosttillskott </t>
  </si>
  <si>
    <t xml:space="preserve">Kallas även Ecstasy, centralstimulerande amfetaminpreparat, Starka känslomässiga störningar, upprymdhet.  </t>
  </si>
  <si>
    <t xml:space="preserve">Syntetisk opioid, morfinliknande smärtstillande läkemdel. </t>
  </si>
  <si>
    <t>Huvudsakliga aktiva metaboliten av tramadol</t>
  </si>
  <si>
    <t xml:space="preserve">En av tre aktiva metaboliter av Heroin, konverterar till morfin i kroppen. Opiat </t>
  </si>
  <si>
    <t xml:space="preserve">Kallas ibland även Special K. Bedövande läkemedel. Mot depression. </t>
  </si>
  <si>
    <t xml:space="preserve">Metabolit av Nikotin. Undersöks för att kunna användas som läkemedel. </t>
  </si>
  <si>
    <t>Information av provtagning:</t>
  </si>
  <si>
    <t xml:space="preserve">* Proverna är dygnsprov där exv provet är insamlat från kl 8:00 2020-05-30 till 8:00 2020-05-31, provet benämns då vara taget den 31/5 -2020.  </t>
  </si>
  <si>
    <t>* Antalet anslutna till avloppsnätet är uppskattat till ca 70 % av kommunens befolkning (45 000), alltså 31 500 personer (där landbygden är underrepresenterade då de som inte är anslutna bor på landet)</t>
  </si>
  <si>
    <t xml:space="preserve">Reflektioner
* Genom att titta på trender i tabellerna mellan olika tabeller för samma parameter ser det inte ut som att flödet har någon större påverkan på resultat för doser. 
* Tycker inte att det går att tyda några tydliga trender mellan helger och varadagar? Kanske kokain? 
</t>
  </si>
  <si>
    <t xml:space="preserve">* Proverna förvarades frysta tills att de skickades till RISE för analys. </t>
  </si>
  <si>
    <t xml:space="preserve">Medel </t>
  </si>
  <si>
    <t>Std av</t>
  </si>
  <si>
    <t xml:space="preserve">Bra Artiklar: </t>
  </si>
  <si>
    <t>Latest wastewater data reveal drug-taking habits in 68 European cities — traces of stimulant drugs rise again | www.emcdda.europa.eu</t>
  </si>
  <si>
    <t>Wastewater analysis and drugs — a European multi-city study | www.emcdda.europa.eu</t>
  </si>
  <si>
    <t>Avloppsvattenanalyser avslöjar droganvändning i Sverige och Europa | Externwebben (slu.se)</t>
  </si>
  <si>
    <t xml:space="preserve">Europeiska studier </t>
  </si>
  <si>
    <t xml:space="preserve">Svenska undersökningar </t>
  </si>
  <si>
    <t>Narkotikaspår i avloppsvatten och omvärldsbevakning narkotika (lansstyrelsen.se)</t>
  </si>
  <si>
    <t xml:space="preserve">Jämförelse med andra kommuner:
* Data taget från denna artikel: https://www.lansstyrelsen.se/download/18.5fe6466617597723759161ff/1606988528174/Narkotikasp%C3%A5r%20i%20avloppsvatten%20och%20omv%C3%A4rldsbevakning%202020.pdf
* Medelvärden från studien är erhållna genom 3 provtagningsomgångar med 3 st 72 h prov (en vardag och två helger)  
*Visar också statistik från andra undersökningar om användning mm. 
* Observera vi har jul och nyår med i medelvärdet, är ev inte representativt för "normal-tillfället" 
* Samma labb och analyspaket som detta
</t>
  </si>
  <si>
    <t xml:space="preserve">Norrköping  </t>
  </si>
  <si>
    <t>Växjö</t>
  </si>
  <si>
    <t>Medelvärden fån 2016-2020, varadagar och helger</t>
  </si>
  <si>
    <t xml:space="preserve">Medelvärde alla värden Lidköping  </t>
  </si>
  <si>
    <t>Borensberg</t>
  </si>
  <si>
    <t>Boxholm</t>
  </si>
  <si>
    <t>Finspång</t>
  </si>
  <si>
    <t xml:space="preserve">Kinda Kisa </t>
  </si>
  <si>
    <t>Mjölby</t>
  </si>
  <si>
    <t xml:space="preserve">Motala </t>
  </si>
  <si>
    <t xml:space="preserve">Söderköping </t>
  </si>
  <si>
    <t xml:space="preserve">Vadstena </t>
  </si>
  <si>
    <t xml:space="preserve">Valdermarsvik </t>
  </si>
  <si>
    <t xml:space="preserve">Ydre </t>
  </si>
  <si>
    <t xml:space="preserve">Åtvidaberg </t>
  </si>
  <si>
    <t>Ödeshög</t>
  </si>
  <si>
    <t>Medelvärden 3 provtagningar 2020, vatten isamslat 72 timmar per prov, en vardag, två helger</t>
  </si>
  <si>
    <t xml:space="preserve">Antal anslutna </t>
  </si>
  <si>
    <t>Sön 2020-05-31</t>
  </si>
  <si>
    <t>Mån 2020-06-01</t>
  </si>
  <si>
    <t>Kort fakta om Missbrukspreparat för egen info</t>
  </si>
  <si>
    <t xml:space="preserve"> Tis 2020-06-02</t>
  </si>
  <si>
    <t>Tis 2020-12-01</t>
  </si>
  <si>
    <t>Ons 2020-12-02</t>
  </si>
  <si>
    <t>Tor 2020-12-03</t>
  </si>
  <si>
    <t>Fre 2020-12-04</t>
  </si>
  <si>
    <t>Mån 2020-12-07</t>
  </si>
  <si>
    <t>Lör 2020-12-05</t>
  </si>
  <si>
    <t>Sön 2020-12-06</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</si>
</sst>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9" x14ac:knownFonts="1">
    <font>
      <sz val="11"/>
      <color theme="1"/>
      <name val="Calibri"/>
      <family val="2"/>
      <scheme val="minor"/>
    </font>
    <font>
      <sz val="11"/>
      <color rgb="FF000000"/>
      <name val="Calibri"/>
      <family val="2"/>
    </font>
    <font>
      <b/>
      <sz val="11"/>
      <color theme="1"/>
      <name val="Calibri"/>
      <family val="2"/>
      <scheme val="minor"/>
    </font>
    <font>
      <sz val="11"/>
      <color rgb="FF000000"/>
      <name val="Calibri"/>
      <family val="2"/>
      <scheme val="minor"/>
    </font>
    <font>
      <sz val="8"/>
      <color rgb="FF202122"/>
      <name val="Arial"/>
      <family val="2"/>
    </font>
    <font>
      <b/>
      <u/>
      <sz val="11"/>
      <color theme="1"/>
      <name val="Calibri"/>
      <family val="2"/>
      <scheme val="minor"/>
    </font>
    <font>
      <sz val="11"/>
      <color theme="1"/>
      <name val="Arial"/>
      <family val="2"/>
    </font>
    <font>
      <u/>
      <sz val="11"/>
      <color theme="10"/>
      <name val="Calibri"/>
      <family val="2"/>
      <scheme val="minor"/>
    </font>
    <font>
      <sz val="11"/>
      <color rgb="FFFF0000"/>
      <name val="Calibri"/>
      <family val="2"/>
      <scheme val="minor"/>
    </font>
  </fonts>
  <fills count="3">
    <fill>
      <patternFill patternType="none"/>
    </fill>
    <fill>
      <patternFill patternType="gray125"/>
    </fill>
    <fill>
      <patternFill patternType="solid">
        <fgColor rgb="FFF1F1F1"/>
        <bgColor indexed="64"/>
      </patternFill>
    </fill>
  </fills>
  <borders count="7">
    <border>
      <left/>
      <right/>
      <top/>
      <bottom/>
      <diagonal/>
    </border>
    <border>
      <left/>
      <right/>
      <top/>
      <bottom style="medium">
        <color rgb="FFA2A9B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right/>
      <top/>
      <bottom style="thin">
        <color indexed="64"/>
      </bottom>
      <diagonal/>
    </border>
    <border>
      <left/>
      <right/>
      <top style="thin">
        <color indexed="64"/>
      </top>
      <bottom/>
      <diagonal/>
    </border>
  </borders>
  <cellStyleXfs count="2">
    <xf numFmtId="0" fontId="0" fillId="0" borderId="0"/>
    <xf numFmtId="0" fontId="7" fillId="0" borderId="0" applyNumberFormat="0" applyFill="0" applyBorder="0" applyAlignment="0" applyProtection="0"/>
  </cellStyleXfs>
  <cellXfs count="54">
    <xf numFmtId="0" fontId="0" fillId="0" borderId="0" xfId="0"/>
    <xf numFmtId="0" fontId="0" fillId="0" borderId="0" xfId="0" applyAlignment="1">
      <alignment wrapText="1"/>
    </xf>
    <xf numFmtId="0" fontId="0" fillId="0" borderId="0" xfId="0" applyAlignment="1"/>
    <xf numFmtId="14" fontId="0" fillId="0" borderId="0" xfId="0" applyNumberFormat="1" applyAlignment="1">
      <alignment wrapText="1"/>
    </xf>
    <xf numFmtId="0" fontId="0" fillId="0" borderId="0" xfId="0" applyAlignment="1">
      <alignment vertical="center" wrapText="1"/>
    </xf>
    <xf numFmtId="164" fontId="0" fillId="0" borderId="0" xfId="0" applyNumberFormat="1"/>
    <xf numFmtId="1" fontId="0" fillId="0" borderId="0" xfId="0" applyNumberFormat="1"/>
    <xf numFmtId="0" fontId="1" fillId="0" borderId="0" xfId="0" applyFont="1" applyAlignment="1">
      <alignment horizontal="left" vertical="top" wrapText="1" readingOrder="1"/>
    </xf>
    <xf numFmtId="0" fontId="1" fillId="2" borderId="0" xfId="0" applyFont="1" applyFill="1" applyAlignment="1">
      <alignment horizontal="left" vertical="top" wrapText="1" readingOrder="1"/>
    </xf>
    <xf numFmtId="0" fontId="0" fillId="0" borderId="0" xfId="0" applyAlignment="1">
      <alignment vertical="center" wrapText="1"/>
    </xf>
    <xf numFmtId="0" fontId="3" fillId="0" borderId="1" xfId="0" applyFont="1" applyBorder="1" applyAlignment="1">
      <alignment vertical="center"/>
    </xf>
    <xf numFmtId="0" fontId="0" fillId="0" borderId="2" xfId="0" applyBorder="1" applyAlignment="1"/>
    <xf numFmtId="1" fontId="0" fillId="0" borderId="2" xfId="0" applyNumberFormat="1" applyBorder="1"/>
    <xf numFmtId="0" fontId="0" fillId="0" borderId="2" xfId="0" applyBorder="1"/>
    <xf numFmtId="0" fontId="0" fillId="0" borderId="2" xfId="0" applyBorder="1" applyAlignment="1">
      <alignment vertical="center" wrapText="1"/>
    </xf>
    <xf numFmtId="164" fontId="0" fillId="0" borderId="2" xfId="0" applyNumberFormat="1" applyBorder="1"/>
    <xf numFmtId="0" fontId="0" fillId="0" borderId="3" xfId="0" applyFill="1" applyBorder="1"/>
    <xf numFmtId="1" fontId="0" fillId="0" borderId="3" xfId="0" applyNumberFormat="1" applyFill="1" applyBorder="1"/>
    <xf numFmtId="1" fontId="0" fillId="0" borderId="4" xfId="0" applyNumberFormat="1" applyFill="1" applyBorder="1"/>
    <xf numFmtId="0" fontId="0" fillId="0" borderId="0" xfId="0" applyAlignment="1">
      <alignment vertical="center" wrapText="1"/>
    </xf>
    <xf numFmtId="0" fontId="1" fillId="0" borderId="0" xfId="0" applyFont="1" applyFill="1" applyAlignment="1">
      <alignment horizontal="left" vertical="top" wrapText="1" readingOrder="1"/>
    </xf>
    <xf numFmtId="14" fontId="0" fillId="0" borderId="0" xfId="0" applyNumberFormat="1" applyAlignment="1"/>
    <xf numFmtId="3" fontId="0" fillId="0" borderId="0" xfId="0" applyNumberFormat="1"/>
    <xf numFmtId="0" fontId="0" fillId="0" borderId="0" xfId="0" applyBorder="1" applyAlignment="1">
      <alignment wrapText="1"/>
    </xf>
    <xf numFmtId="14" fontId="0" fillId="0" borderId="0" xfId="0" applyNumberFormat="1" applyBorder="1" applyAlignment="1">
      <alignment wrapText="1"/>
    </xf>
    <xf numFmtId="0" fontId="0" fillId="0" borderId="0" xfId="0" applyBorder="1"/>
    <xf numFmtId="0" fontId="0" fillId="0" borderId="5" xfId="0" applyBorder="1" applyAlignment="1">
      <alignment wrapText="1"/>
    </xf>
    <xf numFmtId="14" fontId="0" fillId="0" borderId="5" xfId="0" applyNumberFormat="1" applyBorder="1" applyAlignment="1">
      <alignment wrapText="1"/>
    </xf>
    <xf numFmtId="14" fontId="0" fillId="0" borderId="5" xfId="0" applyNumberFormat="1" applyBorder="1" applyAlignment="1"/>
    <xf numFmtId="0" fontId="0" fillId="0" borderId="0" xfId="0" applyFill="1" applyBorder="1"/>
    <xf numFmtId="0" fontId="0" fillId="0" borderId="0" xfId="0" applyAlignment="1">
      <alignment vertical="center" wrapText="1"/>
    </xf>
    <xf numFmtId="14" fontId="0" fillId="0" borderId="5" xfId="0" quotePrefix="1" applyNumberFormat="1" applyBorder="1" applyAlignment="1">
      <alignment wrapText="1"/>
    </xf>
    <xf numFmtId="14" fontId="0" fillId="0" borderId="5" xfId="0" quotePrefix="1" applyNumberFormat="1" applyBorder="1" applyAlignment="1"/>
    <xf numFmtId="0" fontId="4" fillId="0" borderId="0" xfId="0" applyFont="1" applyAlignment="1">
      <alignment vertical="center" wrapText="1"/>
    </xf>
    <xf numFmtId="0" fontId="5" fillId="0" borderId="0" xfId="0" applyFont="1"/>
    <xf numFmtId="0" fontId="0" fillId="0" borderId="0" xfId="0" applyAlignment="1">
      <alignment vertical="top" wrapText="1"/>
    </xf>
    <xf numFmtId="0" fontId="2" fillId="0" borderId="0" xfId="0" applyFont="1"/>
    <xf numFmtId="1" fontId="2" fillId="0" borderId="0" xfId="0" applyNumberFormat="1" applyFont="1"/>
    <xf numFmtId="0" fontId="0" fillId="0" borderId="0" xfId="0" applyAlignment="1">
      <alignment vertical="center" wrapText="1"/>
    </xf>
    <xf numFmtId="0" fontId="7" fillId="0" borderId="0" xfId="1"/>
    <xf numFmtId="0" fontId="0" fillId="0" borderId="0" xfId="0" applyAlignment="1">
      <alignment vertical="center" wrapText="1"/>
    </xf>
    <xf numFmtId="0" fontId="0" fillId="0" borderId="0" xfId="0" applyAlignment="1">
      <alignment horizontal="center" vertical="center" wrapText="1"/>
    </xf>
    <xf numFmtId="0" fontId="2" fillId="0" borderId="0" xfId="0" applyFont="1" applyAlignment="1">
      <alignment horizontal="center" wrapText="1"/>
    </xf>
    <xf numFmtId="0" fontId="2" fillId="0" borderId="2" xfId="0" applyFont="1" applyBorder="1" applyAlignment="1">
      <alignment horizontal="left" vertical="center"/>
    </xf>
    <xf numFmtId="0" fontId="2" fillId="0" borderId="2" xfId="0" applyFont="1" applyBorder="1" applyAlignment="1">
      <alignment horizontal="center" wrapText="1"/>
    </xf>
    <xf numFmtId="0" fontId="2" fillId="0" borderId="2" xfId="0" applyFont="1" applyBorder="1" applyAlignment="1">
      <alignment horizontal="center" vertical="center" wrapText="1"/>
    </xf>
    <xf numFmtId="0" fontId="0" fillId="0" borderId="0" xfId="0" applyAlignment="1">
      <alignment horizontal="left" vertical="top" wrapText="1"/>
    </xf>
    <xf numFmtId="0" fontId="0" fillId="0" borderId="6" xfId="0" applyBorder="1" applyAlignment="1">
      <alignment horizontal="center" vertical="center" wrapText="1"/>
    </xf>
    <xf numFmtId="0" fontId="6" fillId="0" borderId="0" xfId="0" applyFont="1" applyAlignment="1">
      <alignment horizontal="left" vertical="top" wrapText="1"/>
    </xf>
    <xf numFmtId="0" fontId="6" fillId="0" borderId="0" xfId="0" applyFont="1" applyAlignment="1">
      <alignment horizontal="left" vertical="top"/>
    </xf>
    <xf numFmtId="0" fontId="2" fillId="0" borderId="0" xfId="0" applyFont="1" applyAlignment="1">
      <alignment horizontal="center"/>
    </xf>
    <xf numFmtId="0" fontId="0" fillId="0" borderId="0" xfId="0" applyAlignment="1">
      <alignment horizontal="center" wrapText="1"/>
    </xf>
    <xf numFmtId="0" fontId="0" fillId="0" borderId="0" xfId="0" applyAlignment="1">
      <alignment horizontal="left" wrapText="1"/>
    </xf>
    <xf numFmtId="0" fontId="8" fillId="0" borderId="0" xfId="0" applyFont="1"/>
  </cellXfs>
  <cellStyles count="2">
    <cellStyle name="Hyperlänk" xfId="1" builtinId="8"/>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23.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24.xml.rels><?xml version="1.0" encoding="UTF-8" standalone="yes"?>
<Relationships xmlns="http://schemas.openxmlformats.org/package/2006/relationships"><Relationship Id="rId2" Type="http://schemas.microsoft.com/office/2011/relationships/chartColorStyle" Target="colors24.xml"/><Relationship Id="rId1" Type="http://schemas.microsoft.com/office/2011/relationships/chartStyle" Target="style24.xml"/></Relationships>
</file>

<file path=xl/charts/_rels/chart25.xml.rels><?xml version="1.0" encoding="UTF-8" standalone="yes"?>
<Relationships xmlns="http://schemas.openxmlformats.org/package/2006/relationships"><Relationship Id="rId2" Type="http://schemas.microsoft.com/office/2011/relationships/chartColorStyle" Target="colors25.xml"/><Relationship Id="rId1" Type="http://schemas.microsoft.com/office/2011/relationships/chartStyle" Target="style25.xml"/></Relationships>
</file>

<file path=xl/charts/_rels/chart26.xml.rels><?xml version="1.0" encoding="UTF-8" standalone="yes"?>
<Relationships xmlns="http://schemas.openxmlformats.org/package/2006/relationships"><Relationship Id="rId2" Type="http://schemas.microsoft.com/office/2011/relationships/chartColorStyle" Target="colors26.xml"/><Relationship Id="rId1" Type="http://schemas.microsoft.com/office/2011/relationships/chartStyle" Target="style26.xml"/></Relationships>
</file>

<file path=xl/charts/_rels/chart27.xml.rels><?xml version="1.0" encoding="UTF-8" standalone="yes"?>
<Relationships xmlns="http://schemas.openxmlformats.org/package/2006/relationships"><Relationship Id="rId2" Type="http://schemas.microsoft.com/office/2011/relationships/chartColorStyle" Target="colors27.xml"/><Relationship Id="rId1" Type="http://schemas.microsoft.com/office/2011/relationships/chartStyle" Target="style27.xml"/></Relationships>
</file>

<file path=xl/charts/_rels/chart28.xml.rels><?xml version="1.0" encoding="UTF-8" standalone="yes"?>
<Relationships xmlns="http://schemas.openxmlformats.org/package/2006/relationships"><Relationship Id="rId2" Type="http://schemas.microsoft.com/office/2011/relationships/chartColorStyle" Target="colors28.xml"/><Relationship Id="rId1" Type="http://schemas.microsoft.com/office/2011/relationships/chartStyle" Target="style28.xml"/></Relationships>
</file>

<file path=xl/charts/_rels/chart29.xml.rels><?xml version="1.0" encoding="UTF-8" standalone="yes"?>
<Relationships xmlns="http://schemas.openxmlformats.org/package/2006/relationships"><Relationship Id="rId2" Type="http://schemas.microsoft.com/office/2011/relationships/chartColorStyle" Target="colors29.xml"/><Relationship Id="rId1" Type="http://schemas.microsoft.com/office/2011/relationships/chartStyle" Target="style29.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30.xml.rels><?xml version="1.0" encoding="UTF-8" standalone="yes"?>
<Relationships xmlns="http://schemas.openxmlformats.org/package/2006/relationships"><Relationship Id="rId2" Type="http://schemas.microsoft.com/office/2011/relationships/chartColorStyle" Target="colors30.xml"/><Relationship Id="rId1" Type="http://schemas.microsoft.com/office/2011/relationships/chartStyle" Target="style30.xml"/></Relationships>
</file>

<file path=xl/charts/_rels/chart31.xml.rels><?xml version="1.0" encoding="UTF-8" standalone="yes"?>
<Relationships xmlns="http://schemas.openxmlformats.org/package/2006/relationships"><Relationship Id="rId2" Type="http://schemas.microsoft.com/office/2011/relationships/chartColorStyle" Target="colors31.xml"/><Relationship Id="rId1" Type="http://schemas.microsoft.com/office/2011/relationships/chartStyle" Target="style31.xml"/></Relationships>
</file>

<file path=xl/charts/_rels/chart32.xml.rels><?xml version="1.0" encoding="UTF-8" standalone="yes"?>
<Relationships xmlns="http://schemas.openxmlformats.org/package/2006/relationships"><Relationship Id="rId2" Type="http://schemas.microsoft.com/office/2011/relationships/chartColorStyle" Target="colors32.xml"/><Relationship Id="rId1" Type="http://schemas.microsoft.com/office/2011/relationships/chartStyle" Target="style32.xml"/></Relationships>
</file>

<file path=xl/charts/_rels/chart33.xml.rels><?xml version="1.0" encoding="UTF-8" standalone="yes"?>
<Relationships xmlns="http://schemas.openxmlformats.org/package/2006/relationships"><Relationship Id="rId2" Type="http://schemas.microsoft.com/office/2011/relationships/chartColorStyle" Target="colors33.xml"/><Relationship Id="rId1" Type="http://schemas.microsoft.com/office/2011/relationships/chartStyle" Target="style33.xml"/></Relationships>
</file>

<file path=xl/charts/_rels/chart34.xml.rels><?xml version="1.0" encoding="UTF-8" standalone="yes"?>
<Relationships xmlns="http://schemas.openxmlformats.org/package/2006/relationships"><Relationship Id="rId2" Type="http://schemas.microsoft.com/office/2011/relationships/chartColorStyle" Target="colors34.xml"/><Relationship Id="rId1" Type="http://schemas.microsoft.com/office/2011/relationships/chartStyle" Target="style34.xml"/></Relationships>
</file>

<file path=xl/charts/_rels/chart35.xml.rels><?xml version="1.0" encoding="UTF-8" standalone="yes"?>
<Relationships xmlns="http://schemas.openxmlformats.org/package/2006/relationships"><Relationship Id="rId2" Type="http://schemas.microsoft.com/office/2011/relationships/chartColorStyle" Target="colors35.xml"/><Relationship Id="rId1" Type="http://schemas.microsoft.com/office/2011/relationships/chartStyle" Target="style35.xml"/></Relationships>
</file>

<file path=xl/charts/_rels/chart36.xml.rels><?xml version="1.0" encoding="UTF-8" standalone="yes"?>
<Relationships xmlns="http://schemas.openxmlformats.org/package/2006/relationships"><Relationship Id="rId2" Type="http://schemas.microsoft.com/office/2011/relationships/chartColorStyle" Target="colors36.xml"/><Relationship Id="rId1" Type="http://schemas.microsoft.com/office/2011/relationships/chartStyle" Target="style36.xml"/></Relationships>
</file>

<file path=xl/charts/_rels/chart37.xml.rels><?xml version="1.0" encoding="UTF-8" standalone="yes"?>
<Relationships xmlns="http://schemas.openxmlformats.org/package/2006/relationships"><Relationship Id="rId2" Type="http://schemas.microsoft.com/office/2011/relationships/chartColorStyle" Target="colors37.xml"/><Relationship Id="rId1" Type="http://schemas.microsoft.com/office/2011/relationships/chartStyle" Target="style37.xml"/></Relationships>
</file>

<file path=xl/charts/_rels/chart38.xml.rels><?xml version="1.0" encoding="UTF-8" standalone="yes"?>
<Relationships xmlns="http://schemas.openxmlformats.org/package/2006/relationships"><Relationship Id="rId2" Type="http://schemas.microsoft.com/office/2011/relationships/chartColorStyle" Target="colors38.xml"/><Relationship Id="rId1" Type="http://schemas.microsoft.com/office/2011/relationships/chartStyle" Target="style38.xml"/></Relationships>
</file>

<file path=xl/charts/_rels/chart39.xml.rels><?xml version="1.0" encoding="UTF-8" standalone="yes"?>
<Relationships xmlns="http://schemas.openxmlformats.org/package/2006/relationships"><Relationship Id="rId2" Type="http://schemas.microsoft.com/office/2011/relationships/chartColorStyle" Target="colors39.xml"/><Relationship Id="rId1" Type="http://schemas.microsoft.com/office/2011/relationships/chartStyle" Target="style39.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40.xml.rels><?xml version="1.0" encoding="UTF-8" standalone="yes"?>
<Relationships xmlns="http://schemas.openxmlformats.org/package/2006/relationships"><Relationship Id="rId2" Type="http://schemas.microsoft.com/office/2011/relationships/chartColorStyle" Target="colors40.xml"/><Relationship Id="rId1" Type="http://schemas.microsoft.com/office/2011/relationships/chartStyle" Target="style40.xml"/></Relationships>
</file>

<file path=xl/charts/_rels/chart41.xml.rels><?xml version="1.0" encoding="UTF-8" standalone="yes"?>
<Relationships xmlns="http://schemas.openxmlformats.org/package/2006/relationships"><Relationship Id="rId2" Type="http://schemas.microsoft.com/office/2011/relationships/chartColorStyle" Target="colors41.xml"/><Relationship Id="rId1" Type="http://schemas.microsoft.com/office/2011/relationships/chartStyle" Target="style41.xml"/></Relationships>
</file>

<file path=xl/charts/_rels/chart42.xml.rels><?xml version="1.0" encoding="UTF-8" standalone="yes"?>
<Relationships xmlns="http://schemas.openxmlformats.org/package/2006/relationships"><Relationship Id="rId2" Type="http://schemas.microsoft.com/office/2011/relationships/chartColorStyle" Target="colors42.xml"/><Relationship Id="rId1" Type="http://schemas.microsoft.com/office/2011/relationships/chartStyle" Target="style42.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Illegal drugs compared</a:t>
            </a:r>
            <a:r>
              <a:rPr lang="en-US" baseline="0"/>
              <a:t> to pharmaceuticals </a:t>
            </a:r>
            <a:endParaRPr lang="en-US"/>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1"/>
            </a:solidFill>
            <a:ln>
              <a:noFill/>
            </a:ln>
            <a:effectLst/>
          </c:spPr>
          <c:invertIfNegative val="0"/>
          <c:dPt>
            <c:idx val="11"/>
            <c:invertIfNegative val="0"/>
            <c:bubble3D val="0"/>
            <c:spPr>
              <a:solidFill>
                <a:schemeClr val="accent2">
                  <a:lumMod val="75000"/>
                </a:schemeClr>
              </a:solidFill>
              <a:ln>
                <a:noFill/>
              </a:ln>
              <a:effectLst/>
            </c:spPr>
          </c:dPt>
          <c:dPt>
            <c:idx val="12"/>
            <c:invertIfNegative val="0"/>
            <c:bubble3D val="0"/>
            <c:spPr>
              <a:solidFill>
                <a:schemeClr val="accent2">
                  <a:lumMod val="75000"/>
                </a:schemeClr>
              </a:solidFill>
              <a:ln>
                <a:noFill/>
              </a:ln>
              <a:effectLst/>
            </c:spPr>
          </c:dPt>
          <c:cat>
            <c:strRef>
              <c:f>'Första provtagning '!$B$4:$B$16</c:f>
              <c:strCache>
                <c:ptCount val="13"/>
                <c:pt idx="0">
                  <c:v>Cannabis (THCA-metabolit)</c:v>
                </c:pt>
                <c:pt idx="1">
                  <c:v>Kokain *</c:v>
                </c:pt>
                <c:pt idx="2">
                  <c:v>Bensoylekgonin (BzE)*</c:v>
                </c:pt>
                <c:pt idx="3">
                  <c:v>Kokain (+ metabolit BzE)</c:v>
                </c:pt>
                <c:pt idx="4">
                  <c:v>Amfetamin</c:v>
                </c:pt>
                <c:pt idx="5">
                  <c:v>Metamfetamin</c:v>
                </c:pt>
                <c:pt idx="6">
                  <c:v>Amfetamin (+ metamfetamin)</c:v>
                </c:pt>
                <c:pt idx="7">
                  <c:v>MDMA*</c:v>
                </c:pt>
                <c:pt idx="8">
                  <c:v>Tramadol*</c:v>
                </c:pt>
                <c:pt idx="9">
                  <c:v>ODM-Tramadol (metabolit)*</c:v>
                </c:pt>
                <c:pt idx="10">
                  <c:v>6-MAM (Heroin-metabolit)*</c:v>
                </c:pt>
                <c:pt idx="11">
                  <c:v>Citalopram</c:v>
                </c:pt>
                <c:pt idx="12">
                  <c:v>Diclofenac</c:v>
                </c:pt>
              </c:strCache>
            </c:strRef>
          </c:cat>
          <c:val>
            <c:numRef>
              <c:f>'Första provtagning '!$G$4:$G$16</c:f>
              <c:numCache>
                <c:formatCode>0</c:formatCode>
                <c:ptCount val="13"/>
                <c:pt idx="0">
                  <c:v>65.8</c:v>
                </c:pt>
                <c:pt idx="1">
                  <c:v>99.2</c:v>
                </c:pt>
                <c:pt idx="2">
                  <c:v>234.46666666666661</c:v>
                </c:pt>
                <c:pt idx="3">
                  <c:v>333.63333333333333</c:v>
                </c:pt>
                <c:pt idx="4">
                  <c:v>329.63333333333333</c:v>
                </c:pt>
                <c:pt idx="5">
                  <c:v>4.3</c:v>
                </c:pt>
                <c:pt idx="6">
                  <c:v>333.93333333333334</c:v>
                </c:pt>
                <c:pt idx="7">
                  <c:v>30.633333333333336</c:v>
                </c:pt>
                <c:pt idx="8">
                  <c:v>524.06666666666672</c:v>
                </c:pt>
                <c:pt idx="9">
                  <c:v>402.5333333333333</c:v>
                </c:pt>
                <c:pt idx="10" formatCode="0.0">
                  <c:v>1.4000000000000001</c:v>
                </c:pt>
                <c:pt idx="11" formatCode="General">
                  <c:v>514</c:v>
                </c:pt>
                <c:pt idx="12" formatCode="General">
                  <c:v>1235</c:v>
                </c:pt>
              </c:numCache>
            </c:numRef>
          </c:val>
        </c:ser>
        <c:dLbls>
          <c:showLegendKey val="0"/>
          <c:showVal val="0"/>
          <c:showCatName val="0"/>
          <c:showSerName val="0"/>
          <c:showPercent val="0"/>
          <c:showBubbleSize val="0"/>
        </c:dLbls>
        <c:gapWidth val="219"/>
        <c:overlap val="-27"/>
        <c:axId val="452757296"/>
        <c:axId val="452754944"/>
      </c:barChart>
      <c:catAx>
        <c:axId val="4527572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52754944"/>
        <c:crosses val="autoZero"/>
        <c:auto val="1"/>
        <c:lblAlgn val="ctr"/>
        <c:lblOffset val="100"/>
        <c:noMultiLvlLbl val="0"/>
      </c:catAx>
      <c:valAx>
        <c:axId val="45275494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l-GR"/>
                  <a:t>μ</a:t>
                </a:r>
                <a:r>
                  <a:rPr lang="en-US"/>
                  <a:t>g/m3</a:t>
                </a:r>
              </a:p>
            </c:rich>
          </c:tx>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5275729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'μg m3'!$B$12</c:f>
              <c:strCache>
                <c:ptCount val="1"/>
                <c:pt idx="0">
                  <c:v>Metamfetamin</c:v>
                </c:pt>
              </c:strCache>
            </c:strRef>
          </c:tx>
          <c:spPr>
            <a:solidFill>
              <a:schemeClr val="accent1"/>
            </a:solidFill>
            <a:ln>
              <a:noFill/>
            </a:ln>
            <a:effectLst/>
          </c:spPr>
          <c:invertIfNegative val="0"/>
          <c:dPt>
            <c:idx val="0"/>
            <c:invertIfNegative val="0"/>
            <c:bubble3D val="0"/>
            <c:spPr>
              <a:solidFill>
                <a:schemeClr val="accent1">
                  <a:lumMod val="40000"/>
                  <a:lumOff val="60000"/>
                </a:schemeClr>
              </a:solidFill>
              <a:ln>
                <a:noFill/>
              </a:ln>
              <a:effectLst/>
            </c:spPr>
          </c:dPt>
          <c:dPt>
            <c:idx val="1"/>
            <c:invertIfNegative val="0"/>
            <c:bubble3D val="0"/>
            <c:spPr>
              <a:solidFill>
                <a:schemeClr val="accent1">
                  <a:lumMod val="40000"/>
                  <a:lumOff val="60000"/>
                </a:schemeClr>
              </a:solidFill>
              <a:ln>
                <a:noFill/>
              </a:ln>
              <a:effectLst/>
            </c:spPr>
          </c:dPt>
          <c:dPt>
            <c:idx val="2"/>
            <c:invertIfNegative val="0"/>
            <c:bubble3D val="0"/>
            <c:spPr>
              <a:solidFill>
                <a:schemeClr val="accent1">
                  <a:lumMod val="40000"/>
                  <a:lumOff val="60000"/>
                </a:schemeClr>
              </a:solidFill>
              <a:ln>
                <a:noFill/>
              </a:ln>
              <a:effectLst/>
            </c:spPr>
          </c:dPt>
          <c:dPt>
            <c:idx val="10"/>
            <c:invertIfNegative val="0"/>
            <c:bubble3D val="0"/>
            <c:spPr>
              <a:solidFill>
                <a:schemeClr val="accent1">
                  <a:lumMod val="60000"/>
                  <a:lumOff val="40000"/>
                </a:schemeClr>
              </a:solidFill>
              <a:ln>
                <a:noFill/>
              </a:ln>
              <a:effectLst/>
            </c:spPr>
          </c:dPt>
          <c:dPt>
            <c:idx val="11"/>
            <c:invertIfNegative val="0"/>
            <c:bubble3D val="0"/>
            <c:spPr>
              <a:solidFill>
                <a:schemeClr val="accent1">
                  <a:lumMod val="60000"/>
                  <a:lumOff val="40000"/>
                </a:schemeClr>
              </a:solidFill>
              <a:ln>
                <a:noFill/>
              </a:ln>
              <a:effectLst/>
            </c:spPr>
          </c:dPt>
          <c:dPt>
            <c:idx val="12"/>
            <c:invertIfNegative val="0"/>
            <c:bubble3D val="0"/>
            <c:spPr>
              <a:solidFill>
                <a:schemeClr val="accent1">
                  <a:lumMod val="50000"/>
                </a:schemeClr>
              </a:solidFill>
              <a:ln>
                <a:noFill/>
              </a:ln>
              <a:effectLst/>
            </c:spPr>
          </c:dPt>
          <c:dPt>
            <c:idx val="13"/>
            <c:invertIfNegative val="0"/>
            <c:bubble3D val="0"/>
            <c:spPr>
              <a:solidFill>
                <a:schemeClr val="accent1">
                  <a:lumMod val="50000"/>
                </a:schemeClr>
              </a:solidFill>
              <a:ln>
                <a:noFill/>
              </a:ln>
              <a:effectLst/>
            </c:spPr>
          </c:dPt>
          <c:cat>
            <c:strRef>
              <c:f>'μg m3'!$C$5:$P$5</c:f>
              <c:strCache>
                <c:ptCount val="14"/>
                <c:pt idx="0">
                  <c:v>Sön 2020-05-31</c:v>
                </c:pt>
                <c:pt idx="1">
                  <c:v>Mån 2020-06-01</c:v>
                </c:pt>
                <c:pt idx="2">
                  <c:v> Tis 2020-06-02</c:v>
                </c:pt>
                <c:pt idx="3">
                  <c:v>Tis 2020-12-01</c:v>
                </c:pt>
                <c:pt idx="4">
                  <c:v>Ons 2020-12-02</c:v>
                </c:pt>
                <c:pt idx="5">
                  <c:v>Tor 2020-12-03</c:v>
                </c:pt>
                <c:pt idx="6">
                  <c:v>Fre 2020-12-04</c:v>
                </c:pt>
                <c:pt idx="7">
                  <c:v>Lör 2020-12-05</c:v>
                </c:pt>
                <c:pt idx="8">
                  <c:v>Sön 2020-12-06</c:v>
                </c:pt>
                <c:pt idx="9">
                  <c:v>Mån 2020-12-07</c:v>
                </c:pt>
                <c:pt idx="10">
                  <c:v>Annandag jul </c:v>
                </c:pt>
                <c:pt idx="11">
                  <c:v>2020-12-27</c:v>
                </c:pt>
                <c:pt idx="12">
                  <c:v>Nyårsdagen</c:v>
                </c:pt>
                <c:pt idx="13">
                  <c:v>2021-01-02</c:v>
                </c:pt>
              </c:strCache>
            </c:strRef>
          </c:cat>
          <c:val>
            <c:numRef>
              <c:f>'μg m3'!$C$12:$P$12</c:f>
              <c:numCache>
                <c:formatCode>General</c:formatCode>
                <c:ptCount val="14"/>
                <c:pt idx="0">
                  <c:v>5.0999999999999996</c:v>
                </c:pt>
                <c:pt idx="1">
                  <c:v>2.6</c:v>
                </c:pt>
                <c:pt idx="2">
                  <c:v>5.2</c:v>
                </c:pt>
                <c:pt idx="3">
                  <c:v>5.2</c:v>
                </c:pt>
                <c:pt idx="4">
                  <c:v>8.1999999999999993</c:v>
                </c:pt>
                <c:pt idx="5">
                  <c:v>8.9</c:v>
                </c:pt>
                <c:pt idx="6">
                  <c:v>5.4</c:v>
                </c:pt>
                <c:pt idx="7">
                  <c:v>4.4000000000000004</c:v>
                </c:pt>
                <c:pt idx="8">
                  <c:v>5.9</c:v>
                </c:pt>
                <c:pt idx="9">
                  <c:v>17.899999999999999</c:v>
                </c:pt>
                <c:pt idx="10">
                  <c:v>1</c:v>
                </c:pt>
                <c:pt idx="11">
                  <c:v>2</c:v>
                </c:pt>
                <c:pt idx="12">
                  <c:v>1</c:v>
                </c:pt>
                <c:pt idx="13">
                  <c:v>1</c:v>
                </c:pt>
              </c:numCache>
            </c:numRef>
          </c:val>
        </c:ser>
        <c:dLbls>
          <c:showLegendKey val="0"/>
          <c:showVal val="0"/>
          <c:showCatName val="0"/>
          <c:showSerName val="0"/>
          <c:showPercent val="0"/>
          <c:showBubbleSize val="0"/>
        </c:dLbls>
        <c:gapWidth val="219"/>
        <c:overlap val="-27"/>
        <c:axId val="547169888"/>
        <c:axId val="547170672"/>
      </c:barChart>
      <c:catAx>
        <c:axId val="5471698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7170672"/>
        <c:crosses val="autoZero"/>
        <c:auto val="1"/>
        <c:lblAlgn val="ctr"/>
        <c:lblOffset val="100"/>
        <c:noMultiLvlLbl val="0"/>
      </c:catAx>
      <c:valAx>
        <c:axId val="54717067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l-GR"/>
                  <a:t>μ</a:t>
                </a:r>
                <a:r>
                  <a:rPr lang="en-US"/>
                  <a:t>g/m3</a:t>
                </a:r>
              </a:p>
              <a:p>
                <a:pPr>
                  <a:defRPr/>
                </a:pPr>
                <a:endParaRPr lang="en-US"/>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716988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'μg m3'!$B$13</c:f>
              <c:strCache>
                <c:ptCount val="1"/>
                <c:pt idx="0">
                  <c:v>Amfetamin (+ metamfetamin)</c:v>
                </c:pt>
              </c:strCache>
            </c:strRef>
          </c:tx>
          <c:spPr>
            <a:solidFill>
              <a:schemeClr val="accent1"/>
            </a:solidFill>
            <a:ln>
              <a:noFill/>
            </a:ln>
            <a:effectLst/>
          </c:spPr>
          <c:invertIfNegative val="0"/>
          <c:dPt>
            <c:idx val="0"/>
            <c:invertIfNegative val="0"/>
            <c:bubble3D val="0"/>
            <c:spPr>
              <a:solidFill>
                <a:schemeClr val="accent1">
                  <a:lumMod val="40000"/>
                  <a:lumOff val="60000"/>
                </a:schemeClr>
              </a:solidFill>
              <a:ln>
                <a:noFill/>
              </a:ln>
              <a:effectLst/>
            </c:spPr>
          </c:dPt>
          <c:dPt>
            <c:idx val="1"/>
            <c:invertIfNegative val="0"/>
            <c:bubble3D val="0"/>
            <c:spPr>
              <a:solidFill>
                <a:schemeClr val="accent1">
                  <a:lumMod val="40000"/>
                  <a:lumOff val="60000"/>
                </a:schemeClr>
              </a:solidFill>
              <a:ln>
                <a:noFill/>
              </a:ln>
              <a:effectLst/>
            </c:spPr>
          </c:dPt>
          <c:dPt>
            <c:idx val="2"/>
            <c:invertIfNegative val="0"/>
            <c:bubble3D val="0"/>
            <c:spPr>
              <a:solidFill>
                <a:schemeClr val="accent1">
                  <a:lumMod val="40000"/>
                  <a:lumOff val="60000"/>
                </a:schemeClr>
              </a:solidFill>
              <a:ln>
                <a:noFill/>
              </a:ln>
              <a:effectLst/>
            </c:spPr>
          </c:dPt>
          <c:dPt>
            <c:idx val="10"/>
            <c:invertIfNegative val="0"/>
            <c:bubble3D val="0"/>
            <c:spPr>
              <a:solidFill>
                <a:schemeClr val="accent1">
                  <a:lumMod val="60000"/>
                  <a:lumOff val="40000"/>
                </a:schemeClr>
              </a:solidFill>
              <a:ln>
                <a:noFill/>
              </a:ln>
              <a:effectLst/>
            </c:spPr>
          </c:dPt>
          <c:dPt>
            <c:idx val="11"/>
            <c:invertIfNegative val="0"/>
            <c:bubble3D val="0"/>
            <c:spPr>
              <a:solidFill>
                <a:schemeClr val="accent1">
                  <a:lumMod val="60000"/>
                  <a:lumOff val="40000"/>
                </a:schemeClr>
              </a:solidFill>
              <a:ln>
                <a:noFill/>
              </a:ln>
              <a:effectLst/>
            </c:spPr>
          </c:dPt>
          <c:dPt>
            <c:idx val="12"/>
            <c:invertIfNegative val="0"/>
            <c:bubble3D val="0"/>
            <c:spPr>
              <a:solidFill>
                <a:schemeClr val="accent1">
                  <a:lumMod val="50000"/>
                </a:schemeClr>
              </a:solidFill>
              <a:ln>
                <a:noFill/>
              </a:ln>
              <a:effectLst/>
            </c:spPr>
          </c:dPt>
          <c:dPt>
            <c:idx val="13"/>
            <c:invertIfNegative val="0"/>
            <c:bubble3D val="0"/>
            <c:spPr>
              <a:solidFill>
                <a:schemeClr val="accent1">
                  <a:lumMod val="50000"/>
                </a:schemeClr>
              </a:solidFill>
              <a:ln>
                <a:noFill/>
              </a:ln>
              <a:effectLst/>
            </c:spPr>
          </c:dPt>
          <c:cat>
            <c:strRef>
              <c:f>'μg m3'!$C$5:$P$5</c:f>
              <c:strCache>
                <c:ptCount val="14"/>
                <c:pt idx="0">
                  <c:v>Sön 2020-05-31</c:v>
                </c:pt>
                <c:pt idx="1">
                  <c:v>Mån 2020-06-01</c:v>
                </c:pt>
                <c:pt idx="2">
                  <c:v> Tis 2020-06-02</c:v>
                </c:pt>
                <c:pt idx="3">
                  <c:v>Tis 2020-12-01</c:v>
                </c:pt>
                <c:pt idx="4">
                  <c:v>Ons 2020-12-02</c:v>
                </c:pt>
                <c:pt idx="5">
                  <c:v>Tor 2020-12-03</c:v>
                </c:pt>
                <c:pt idx="6">
                  <c:v>Fre 2020-12-04</c:v>
                </c:pt>
                <c:pt idx="7">
                  <c:v>Lör 2020-12-05</c:v>
                </c:pt>
                <c:pt idx="8">
                  <c:v>Sön 2020-12-06</c:v>
                </c:pt>
                <c:pt idx="9">
                  <c:v>Mån 2020-12-07</c:v>
                </c:pt>
                <c:pt idx="10">
                  <c:v>Annandag jul </c:v>
                </c:pt>
                <c:pt idx="11">
                  <c:v>2020-12-27</c:v>
                </c:pt>
                <c:pt idx="12">
                  <c:v>Nyårsdagen</c:v>
                </c:pt>
                <c:pt idx="13">
                  <c:v>2021-01-02</c:v>
                </c:pt>
              </c:strCache>
            </c:strRef>
          </c:cat>
          <c:val>
            <c:numRef>
              <c:f>'μg m3'!$C$13:$P$13</c:f>
              <c:numCache>
                <c:formatCode>General</c:formatCode>
                <c:ptCount val="14"/>
                <c:pt idx="0">
                  <c:v>339.6</c:v>
                </c:pt>
                <c:pt idx="1">
                  <c:v>365.9</c:v>
                </c:pt>
                <c:pt idx="2">
                  <c:v>296.3</c:v>
                </c:pt>
                <c:pt idx="3">
                  <c:v>373.9</c:v>
                </c:pt>
                <c:pt idx="4">
                  <c:v>318.89999999999998</c:v>
                </c:pt>
                <c:pt idx="5">
                  <c:v>309.5</c:v>
                </c:pt>
                <c:pt idx="6">
                  <c:v>308.10000000000002</c:v>
                </c:pt>
                <c:pt idx="7">
                  <c:v>352.7</c:v>
                </c:pt>
                <c:pt idx="8">
                  <c:v>385.3</c:v>
                </c:pt>
                <c:pt idx="9">
                  <c:v>476.3</c:v>
                </c:pt>
                <c:pt idx="10">
                  <c:v>351</c:v>
                </c:pt>
                <c:pt idx="11">
                  <c:v>246</c:v>
                </c:pt>
                <c:pt idx="12">
                  <c:v>305</c:v>
                </c:pt>
                <c:pt idx="13">
                  <c:v>343</c:v>
                </c:pt>
              </c:numCache>
            </c:numRef>
          </c:val>
        </c:ser>
        <c:dLbls>
          <c:showLegendKey val="0"/>
          <c:showVal val="0"/>
          <c:showCatName val="0"/>
          <c:showSerName val="0"/>
          <c:showPercent val="0"/>
          <c:showBubbleSize val="0"/>
        </c:dLbls>
        <c:gapWidth val="219"/>
        <c:overlap val="-27"/>
        <c:axId val="549665592"/>
        <c:axId val="549668728"/>
      </c:barChart>
      <c:catAx>
        <c:axId val="5496655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9668728"/>
        <c:crosses val="autoZero"/>
        <c:auto val="1"/>
        <c:lblAlgn val="ctr"/>
        <c:lblOffset val="100"/>
        <c:noMultiLvlLbl val="0"/>
      </c:catAx>
      <c:valAx>
        <c:axId val="54966872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l-GR"/>
                  <a:t>μ</a:t>
                </a:r>
                <a:r>
                  <a:rPr lang="en-US"/>
                  <a:t>g/m3</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966559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'μg m3'!$B$14</c:f>
              <c:strCache>
                <c:ptCount val="1"/>
                <c:pt idx="0">
                  <c:v>MDMA*</c:v>
                </c:pt>
              </c:strCache>
            </c:strRef>
          </c:tx>
          <c:spPr>
            <a:solidFill>
              <a:schemeClr val="accent1"/>
            </a:solidFill>
            <a:ln>
              <a:noFill/>
            </a:ln>
            <a:effectLst/>
          </c:spPr>
          <c:invertIfNegative val="0"/>
          <c:dPt>
            <c:idx val="0"/>
            <c:invertIfNegative val="0"/>
            <c:bubble3D val="0"/>
            <c:spPr>
              <a:solidFill>
                <a:schemeClr val="accent1">
                  <a:lumMod val="40000"/>
                  <a:lumOff val="60000"/>
                </a:schemeClr>
              </a:solidFill>
              <a:ln>
                <a:noFill/>
              </a:ln>
              <a:effectLst/>
            </c:spPr>
          </c:dPt>
          <c:dPt>
            <c:idx val="1"/>
            <c:invertIfNegative val="0"/>
            <c:bubble3D val="0"/>
            <c:spPr>
              <a:solidFill>
                <a:schemeClr val="accent1">
                  <a:lumMod val="40000"/>
                  <a:lumOff val="60000"/>
                </a:schemeClr>
              </a:solidFill>
              <a:ln>
                <a:noFill/>
              </a:ln>
              <a:effectLst/>
            </c:spPr>
          </c:dPt>
          <c:dPt>
            <c:idx val="2"/>
            <c:invertIfNegative val="0"/>
            <c:bubble3D val="0"/>
            <c:spPr>
              <a:solidFill>
                <a:schemeClr val="accent1">
                  <a:lumMod val="40000"/>
                  <a:lumOff val="60000"/>
                </a:schemeClr>
              </a:solidFill>
              <a:ln>
                <a:noFill/>
              </a:ln>
              <a:effectLst/>
            </c:spPr>
          </c:dPt>
          <c:dPt>
            <c:idx val="10"/>
            <c:invertIfNegative val="0"/>
            <c:bubble3D val="0"/>
            <c:spPr>
              <a:solidFill>
                <a:schemeClr val="accent1">
                  <a:lumMod val="60000"/>
                  <a:lumOff val="40000"/>
                </a:schemeClr>
              </a:solidFill>
              <a:ln>
                <a:noFill/>
              </a:ln>
              <a:effectLst/>
            </c:spPr>
          </c:dPt>
          <c:dPt>
            <c:idx val="11"/>
            <c:invertIfNegative val="0"/>
            <c:bubble3D val="0"/>
            <c:spPr>
              <a:solidFill>
                <a:schemeClr val="accent1">
                  <a:lumMod val="60000"/>
                  <a:lumOff val="40000"/>
                </a:schemeClr>
              </a:solidFill>
              <a:ln>
                <a:noFill/>
              </a:ln>
              <a:effectLst/>
            </c:spPr>
          </c:dPt>
          <c:dPt>
            <c:idx val="12"/>
            <c:invertIfNegative val="0"/>
            <c:bubble3D val="0"/>
            <c:spPr>
              <a:solidFill>
                <a:schemeClr val="accent1">
                  <a:lumMod val="50000"/>
                </a:schemeClr>
              </a:solidFill>
              <a:ln>
                <a:noFill/>
              </a:ln>
              <a:effectLst/>
            </c:spPr>
          </c:dPt>
          <c:dPt>
            <c:idx val="13"/>
            <c:invertIfNegative val="0"/>
            <c:bubble3D val="0"/>
            <c:spPr>
              <a:solidFill>
                <a:schemeClr val="accent1">
                  <a:lumMod val="50000"/>
                </a:schemeClr>
              </a:solidFill>
              <a:ln>
                <a:noFill/>
              </a:ln>
              <a:effectLst/>
            </c:spPr>
          </c:dPt>
          <c:cat>
            <c:strRef>
              <c:f>'μg m3'!$C$5:$P$5</c:f>
              <c:strCache>
                <c:ptCount val="14"/>
                <c:pt idx="0">
                  <c:v>Sön 2020-05-31</c:v>
                </c:pt>
                <c:pt idx="1">
                  <c:v>Mån 2020-06-01</c:v>
                </c:pt>
                <c:pt idx="2">
                  <c:v> Tis 2020-06-02</c:v>
                </c:pt>
                <c:pt idx="3">
                  <c:v>Tis 2020-12-01</c:v>
                </c:pt>
                <c:pt idx="4">
                  <c:v>Ons 2020-12-02</c:v>
                </c:pt>
                <c:pt idx="5">
                  <c:v>Tor 2020-12-03</c:v>
                </c:pt>
                <c:pt idx="6">
                  <c:v>Fre 2020-12-04</c:v>
                </c:pt>
                <c:pt idx="7">
                  <c:v>Lör 2020-12-05</c:v>
                </c:pt>
                <c:pt idx="8">
                  <c:v>Sön 2020-12-06</c:v>
                </c:pt>
                <c:pt idx="9">
                  <c:v>Mån 2020-12-07</c:v>
                </c:pt>
                <c:pt idx="10">
                  <c:v>Annandag jul </c:v>
                </c:pt>
                <c:pt idx="11">
                  <c:v>2020-12-27</c:v>
                </c:pt>
                <c:pt idx="12">
                  <c:v>Nyårsdagen</c:v>
                </c:pt>
                <c:pt idx="13">
                  <c:v>2021-01-02</c:v>
                </c:pt>
              </c:strCache>
            </c:strRef>
          </c:cat>
          <c:val>
            <c:numRef>
              <c:f>'μg m3'!$C$14:$P$14</c:f>
              <c:numCache>
                <c:formatCode>General</c:formatCode>
                <c:ptCount val="14"/>
                <c:pt idx="0">
                  <c:v>31.5</c:v>
                </c:pt>
                <c:pt idx="1">
                  <c:v>33.9</c:v>
                </c:pt>
                <c:pt idx="2">
                  <c:v>26.5</c:v>
                </c:pt>
                <c:pt idx="3">
                  <c:v>17.3</c:v>
                </c:pt>
                <c:pt idx="4">
                  <c:v>8.1</c:v>
                </c:pt>
                <c:pt idx="5">
                  <c:v>12.9</c:v>
                </c:pt>
                <c:pt idx="6">
                  <c:v>24.6</c:v>
                </c:pt>
                <c:pt idx="7">
                  <c:v>26.4</c:v>
                </c:pt>
                <c:pt idx="8">
                  <c:v>60.7</c:v>
                </c:pt>
                <c:pt idx="9">
                  <c:v>70.900000000000006</c:v>
                </c:pt>
                <c:pt idx="10">
                  <c:v>45</c:v>
                </c:pt>
                <c:pt idx="11">
                  <c:v>44</c:v>
                </c:pt>
                <c:pt idx="12">
                  <c:v>63</c:v>
                </c:pt>
                <c:pt idx="13">
                  <c:v>114</c:v>
                </c:pt>
              </c:numCache>
            </c:numRef>
          </c:val>
        </c:ser>
        <c:dLbls>
          <c:showLegendKey val="0"/>
          <c:showVal val="0"/>
          <c:showCatName val="0"/>
          <c:showSerName val="0"/>
          <c:showPercent val="0"/>
          <c:showBubbleSize val="0"/>
        </c:dLbls>
        <c:gapWidth val="219"/>
        <c:overlap val="-27"/>
        <c:axId val="549664416"/>
        <c:axId val="549664808"/>
      </c:barChart>
      <c:catAx>
        <c:axId val="5496644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9664808"/>
        <c:crosses val="autoZero"/>
        <c:auto val="1"/>
        <c:lblAlgn val="ctr"/>
        <c:lblOffset val="100"/>
        <c:noMultiLvlLbl val="0"/>
      </c:catAx>
      <c:valAx>
        <c:axId val="5496648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l-GR"/>
                  <a:t>μ</a:t>
                </a:r>
                <a:r>
                  <a:rPr lang="en-US"/>
                  <a:t>g/m3</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966441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'μg m3'!$B$15</c:f>
              <c:strCache>
                <c:ptCount val="1"/>
                <c:pt idx="0">
                  <c:v>Tramadol*</c:v>
                </c:pt>
              </c:strCache>
            </c:strRef>
          </c:tx>
          <c:spPr>
            <a:solidFill>
              <a:schemeClr val="accent1"/>
            </a:solidFill>
            <a:ln>
              <a:noFill/>
            </a:ln>
            <a:effectLst/>
          </c:spPr>
          <c:invertIfNegative val="0"/>
          <c:dPt>
            <c:idx val="0"/>
            <c:invertIfNegative val="0"/>
            <c:bubble3D val="0"/>
            <c:spPr>
              <a:solidFill>
                <a:schemeClr val="accent1">
                  <a:lumMod val="40000"/>
                  <a:lumOff val="60000"/>
                </a:schemeClr>
              </a:solidFill>
              <a:ln>
                <a:noFill/>
              </a:ln>
              <a:effectLst/>
            </c:spPr>
          </c:dPt>
          <c:dPt>
            <c:idx val="1"/>
            <c:invertIfNegative val="0"/>
            <c:bubble3D val="0"/>
            <c:spPr>
              <a:solidFill>
                <a:schemeClr val="accent1">
                  <a:lumMod val="40000"/>
                  <a:lumOff val="60000"/>
                </a:schemeClr>
              </a:solidFill>
              <a:ln>
                <a:noFill/>
              </a:ln>
              <a:effectLst/>
            </c:spPr>
          </c:dPt>
          <c:dPt>
            <c:idx val="2"/>
            <c:invertIfNegative val="0"/>
            <c:bubble3D val="0"/>
            <c:spPr>
              <a:solidFill>
                <a:schemeClr val="accent1">
                  <a:lumMod val="40000"/>
                  <a:lumOff val="60000"/>
                </a:schemeClr>
              </a:solidFill>
              <a:ln>
                <a:noFill/>
              </a:ln>
              <a:effectLst/>
            </c:spPr>
          </c:dPt>
          <c:dPt>
            <c:idx val="10"/>
            <c:invertIfNegative val="0"/>
            <c:bubble3D val="0"/>
            <c:spPr>
              <a:solidFill>
                <a:schemeClr val="accent1">
                  <a:lumMod val="60000"/>
                  <a:lumOff val="40000"/>
                </a:schemeClr>
              </a:solidFill>
              <a:ln>
                <a:noFill/>
              </a:ln>
              <a:effectLst/>
            </c:spPr>
          </c:dPt>
          <c:dPt>
            <c:idx val="11"/>
            <c:invertIfNegative val="0"/>
            <c:bubble3D val="0"/>
            <c:spPr>
              <a:solidFill>
                <a:schemeClr val="accent1">
                  <a:lumMod val="60000"/>
                  <a:lumOff val="40000"/>
                </a:schemeClr>
              </a:solidFill>
              <a:ln>
                <a:noFill/>
              </a:ln>
              <a:effectLst/>
            </c:spPr>
          </c:dPt>
          <c:dPt>
            <c:idx val="12"/>
            <c:invertIfNegative val="0"/>
            <c:bubble3D val="0"/>
            <c:spPr>
              <a:solidFill>
                <a:schemeClr val="accent1">
                  <a:lumMod val="50000"/>
                </a:schemeClr>
              </a:solidFill>
              <a:ln>
                <a:noFill/>
              </a:ln>
              <a:effectLst/>
            </c:spPr>
          </c:dPt>
          <c:dPt>
            <c:idx val="13"/>
            <c:invertIfNegative val="0"/>
            <c:bubble3D val="0"/>
            <c:spPr>
              <a:solidFill>
                <a:schemeClr val="accent1">
                  <a:lumMod val="50000"/>
                </a:schemeClr>
              </a:solidFill>
              <a:ln>
                <a:noFill/>
              </a:ln>
              <a:effectLst/>
            </c:spPr>
          </c:dPt>
          <c:cat>
            <c:strRef>
              <c:f>'μg m3'!$C$5:$P$5</c:f>
              <c:strCache>
                <c:ptCount val="14"/>
                <c:pt idx="0">
                  <c:v>Sön 2020-05-31</c:v>
                </c:pt>
                <c:pt idx="1">
                  <c:v>Mån 2020-06-01</c:v>
                </c:pt>
                <c:pt idx="2">
                  <c:v> Tis 2020-06-02</c:v>
                </c:pt>
                <c:pt idx="3">
                  <c:v>Tis 2020-12-01</c:v>
                </c:pt>
                <c:pt idx="4">
                  <c:v>Ons 2020-12-02</c:v>
                </c:pt>
                <c:pt idx="5">
                  <c:v>Tor 2020-12-03</c:v>
                </c:pt>
                <c:pt idx="6">
                  <c:v>Fre 2020-12-04</c:v>
                </c:pt>
                <c:pt idx="7">
                  <c:v>Lör 2020-12-05</c:v>
                </c:pt>
                <c:pt idx="8">
                  <c:v>Sön 2020-12-06</c:v>
                </c:pt>
                <c:pt idx="9">
                  <c:v>Mån 2020-12-07</c:v>
                </c:pt>
                <c:pt idx="10">
                  <c:v>Annandag jul </c:v>
                </c:pt>
                <c:pt idx="11">
                  <c:v>2020-12-27</c:v>
                </c:pt>
                <c:pt idx="12">
                  <c:v>Nyårsdagen</c:v>
                </c:pt>
                <c:pt idx="13">
                  <c:v>2021-01-02</c:v>
                </c:pt>
              </c:strCache>
            </c:strRef>
          </c:cat>
          <c:val>
            <c:numRef>
              <c:f>'μg m3'!$C$15:$P$15</c:f>
              <c:numCache>
                <c:formatCode>General</c:formatCode>
                <c:ptCount val="14"/>
                <c:pt idx="0">
                  <c:v>515.6</c:v>
                </c:pt>
                <c:pt idx="1">
                  <c:v>548.6</c:v>
                </c:pt>
                <c:pt idx="2">
                  <c:v>508</c:v>
                </c:pt>
                <c:pt idx="3">
                  <c:v>415.7</c:v>
                </c:pt>
                <c:pt idx="4">
                  <c:v>343.2</c:v>
                </c:pt>
                <c:pt idx="5">
                  <c:v>340.7</c:v>
                </c:pt>
                <c:pt idx="6">
                  <c:v>362.9</c:v>
                </c:pt>
                <c:pt idx="7">
                  <c:v>419</c:v>
                </c:pt>
                <c:pt idx="8">
                  <c:v>443.8</c:v>
                </c:pt>
                <c:pt idx="9">
                  <c:v>416.1</c:v>
                </c:pt>
                <c:pt idx="10">
                  <c:v>375</c:v>
                </c:pt>
                <c:pt idx="11">
                  <c:v>298</c:v>
                </c:pt>
                <c:pt idx="12">
                  <c:v>254</c:v>
                </c:pt>
                <c:pt idx="13">
                  <c:v>293</c:v>
                </c:pt>
              </c:numCache>
            </c:numRef>
          </c:val>
        </c:ser>
        <c:dLbls>
          <c:showLegendKey val="0"/>
          <c:showVal val="0"/>
          <c:showCatName val="0"/>
          <c:showSerName val="0"/>
          <c:showPercent val="0"/>
          <c:showBubbleSize val="0"/>
        </c:dLbls>
        <c:gapWidth val="219"/>
        <c:overlap val="-27"/>
        <c:axId val="549666376"/>
        <c:axId val="549665200"/>
      </c:barChart>
      <c:catAx>
        <c:axId val="5496663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9665200"/>
        <c:crosses val="autoZero"/>
        <c:auto val="1"/>
        <c:lblAlgn val="ctr"/>
        <c:lblOffset val="100"/>
        <c:noMultiLvlLbl val="0"/>
      </c:catAx>
      <c:valAx>
        <c:axId val="54966520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l-GR"/>
                  <a:t>μ</a:t>
                </a:r>
                <a:r>
                  <a:rPr lang="en-US"/>
                  <a:t>g/m3</a:t>
                </a:r>
              </a:p>
              <a:p>
                <a:pPr>
                  <a:defRPr/>
                </a:pPr>
                <a:endParaRPr lang="en-US"/>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966637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'μg m3'!$B$16</c:f>
              <c:strCache>
                <c:ptCount val="1"/>
                <c:pt idx="0">
                  <c:v>ODM-Tramadol (metabolit)*</c:v>
                </c:pt>
              </c:strCache>
            </c:strRef>
          </c:tx>
          <c:spPr>
            <a:solidFill>
              <a:schemeClr val="accent1"/>
            </a:solidFill>
            <a:ln>
              <a:noFill/>
            </a:ln>
            <a:effectLst/>
          </c:spPr>
          <c:invertIfNegative val="0"/>
          <c:dPt>
            <c:idx val="0"/>
            <c:invertIfNegative val="0"/>
            <c:bubble3D val="0"/>
            <c:spPr>
              <a:solidFill>
                <a:schemeClr val="accent1">
                  <a:lumMod val="40000"/>
                  <a:lumOff val="60000"/>
                </a:schemeClr>
              </a:solidFill>
              <a:ln>
                <a:noFill/>
              </a:ln>
              <a:effectLst/>
            </c:spPr>
          </c:dPt>
          <c:dPt>
            <c:idx val="1"/>
            <c:invertIfNegative val="0"/>
            <c:bubble3D val="0"/>
            <c:spPr>
              <a:solidFill>
                <a:schemeClr val="accent1">
                  <a:lumMod val="40000"/>
                  <a:lumOff val="60000"/>
                </a:schemeClr>
              </a:solidFill>
              <a:ln>
                <a:noFill/>
              </a:ln>
              <a:effectLst/>
            </c:spPr>
          </c:dPt>
          <c:dPt>
            <c:idx val="2"/>
            <c:invertIfNegative val="0"/>
            <c:bubble3D val="0"/>
            <c:spPr>
              <a:solidFill>
                <a:schemeClr val="accent1">
                  <a:lumMod val="40000"/>
                  <a:lumOff val="60000"/>
                </a:schemeClr>
              </a:solidFill>
              <a:ln>
                <a:noFill/>
              </a:ln>
              <a:effectLst/>
            </c:spPr>
          </c:dPt>
          <c:dPt>
            <c:idx val="10"/>
            <c:invertIfNegative val="0"/>
            <c:bubble3D val="0"/>
            <c:spPr>
              <a:solidFill>
                <a:schemeClr val="accent1">
                  <a:lumMod val="60000"/>
                  <a:lumOff val="40000"/>
                </a:schemeClr>
              </a:solidFill>
              <a:ln>
                <a:noFill/>
              </a:ln>
              <a:effectLst/>
            </c:spPr>
          </c:dPt>
          <c:dPt>
            <c:idx val="11"/>
            <c:invertIfNegative val="0"/>
            <c:bubble3D val="0"/>
            <c:spPr>
              <a:solidFill>
                <a:schemeClr val="accent1">
                  <a:lumMod val="60000"/>
                  <a:lumOff val="40000"/>
                </a:schemeClr>
              </a:solidFill>
              <a:ln>
                <a:noFill/>
              </a:ln>
              <a:effectLst/>
            </c:spPr>
          </c:dPt>
          <c:dPt>
            <c:idx val="12"/>
            <c:invertIfNegative val="0"/>
            <c:bubble3D val="0"/>
            <c:spPr>
              <a:solidFill>
                <a:schemeClr val="accent1">
                  <a:lumMod val="50000"/>
                </a:schemeClr>
              </a:solidFill>
              <a:ln>
                <a:noFill/>
              </a:ln>
              <a:effectLst/>
            </c:spPr>
          </c:dPt>
          <c:dPt>
            <c:idx val="13"/>
            <c:invertIfNegative val="0"/>
            <c:bubble3D val="0"/>
            <c:spPr>
              <a:solidFill>
                <a:schemeClr val="accent1">
                  <a:lumMod val="50000"/>
                </a:schemeClr>
              </a:solidFill>
              <a:ln>
                <a:noFill/>
              </a:ln>
              <a:effectLst/>
            </c:spPr>
          </c:dPt>
          <c:cat>
            <c:strRef>
              <c:f>'μg m3'!$C$5:$P$5</c:f>
              <c:strCache>
                <c:ptCount val="14"/>
                <c:pt idx="0">
                  <c:v>Sön 2020-05-31</c:v>
                </c:pt>
                <c:pt idx="1">
                  <c:v>Mån 2020-06-01</c:v>
                </c:pt>
                <c:pt idx="2">
                  <c:v> Tis 2020-06-02</c:v>
                </c:pt>
                <c:pt idx="3">
                  <c:v>Tis 2020-12-01</c:v>
                </c:pt>
                <c:pt idx="4">
                  <c:v>Ons 2020-12-02</c:v>
                </c:pt>
                <c:pt idx="5">
                  <c:v>Tor 2020-12-03</c:v>
                </c:pt>
                <c:pt idx="6">
                  <c:v>Fre 2020-12-04</c:v>
                </c:pt>
                <c:pt idx="7">
                  <c:v>Lör 2020-12-05</c:v>
                </c:pt>
                <c:pt idx="8">
                  <c:v>Sön 2020-12-06</c:v>
                </c:pt>
                <c:pt idx="9">
                  <c:v>Mån 2020-12-07</c:v>
                </c:pt>
                <c:pt idx="10">
                  <c:v>Annandag jul </c:v>
                </c:pt>
                <c:pt idx="11">
                  <c:v>2020-12-27</c:v>
                </c:pt>
                <c:pt idx="12">
                  <c:v>Nyårsdagen</c:v>
                </c:pt>
                <c:pt idx="13">
                  <c:v>2021-01-02</c:v>
                </c:pt>
              </c:strCache>
            </c:strRef>
          </c:cat>
          <c:val>
            <c:numRef>
              <c:f>'μg m3'!$C$16:$P$16</c:f>
              <c:numCache>
                <c:formatCode>General</c:formatCode>
                <c:ptCount val="14"/>
                <c:pt idx="0">
                  <c:v>381</c:v>
                </c:pt>
                <c:pt idx="1">
                  <c:v>454.6</c:v>
                </c:pt>
                <c:pt idx="2">
                  <c:v>372</c:v>
                </c:pt>
                <c:pt idx="3">
                  <c:v>302.89999999999998</c:v>
                </c:pt>
                <c:pt idx="4">
                  <c:v>272</c:v>
                </c:pt>
                <c:pt idx="5">
                  <c:v>259.3</c:v>
                </c:pt>
                <c:pt idx="6">
                  <c:v>274.2</c:v>
                </c:pt>
                <c:pt idx="7">
                  <c:v>293.10000000000002</c:v>
                </c:pt>
                <c:pt idx="8">
                  <c:v>308.3</c:v>
                </c:pt>
                <c:pt idx="9">
                  <c:v>321</c:v>
                </c:pt>
                <c:pt idx="10">
                  <c:v>310</c:v>
                </c:pt>
                <c:pt idx="11">
                  <c:v>259</c:v>
                </c:pt>
                <c:pt idx="12">
                  <c:v>238</c:v>
                </c:pt>
                <c:pt idx="13">
                  <c:v>212</c:v>
                </c:pt>
              </c:numCache>
            </c:numRef>
          </c:val>
        </c:ser>
        <c:dLbls>
          <c:showLegendKey val="0"/>
          <c:showVal val="0"/>
          <c:showCatName val="0"/>
          <c:showSerName val="0"/>
          <c:showPercent val="0"/>
          <c:showBubbleSize val="0"/>
        </c:dLbls>
        <c:gapWidth val="219"/>
        <c:overlap val="-27"/>
        <c:axId val="549667944"/>
        <c:axId val="549666768"/>
      </c:barChart>
      <c:catAx>
        <c:axId val="5496679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9666768"/>
        <c:crosses val="autoZero"/>
        <c:auto val="1"/>
        <c:lblAlgn val="ctr"/>
        <c:lblOffset val="100"/>
        <c:noMultiLvlLbl val="0"/>
      </c:catAx>
      <c:valAx>
        <c:axId val="54966676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l-GR"/>
                  <a:t>μ</a:t>
                </a:r>
                <a:r>
                  <a:rPr lang="en-US"/>
                  <a:t>g/m3</a:t>
                </a:r>
              </a:p>
              <a:p>
                <a:pPr>
                  <a:defRPr/>
                </a:pPr>
                <a:endParaRPr lang="en-US"/>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966794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'μg m3'!$B$7</c:f>
              <c:strCache>
                <c:ptCount val="1"/>
                <c:pt idx="0">
                  <c:v>Cannabis (THCA-metabolit)</c:v>
                </c:pt>
              </c:strCache>
            </c:strRef>
          </c:tx>
          <c:spPr>
            <a:solidFill>
              <a:schemeClr val="accent1"/>
            </a:solidFill>
            <a:ln>
              <a:noFill/>
            </a:ln>
            <a:effectLst/>
          </c:spPr>
          <c:invertIfNegative val="0"/>
          <c:dPt>
            <c:idx val="0"/>
            <c:invertIfNegative val="0"/>
            <c:bubble3D val="0"/>
            <c:spPr>
              <a:solidFill>
                <a:schemeClr val="accent1">
                  <a:lumMod val="40000"/>
                  <a:lumOff val="60000"/>
                </a:schemeClr>
              </a:solidFill>
              <a:ln>
                <a:noFill/>
              </a:ln>
              <a:effectLst/>
            </c:spPr>
          </c:dPt>
          <c:dPt>
            <c:idx val="1"/>
            <c:invertIfNegative val="0"/>
            <c:bubble3D val="0"/>
            <c:spPr>
              <a:solidFill>
                <a:schemeClr val="accent1">
                  <a:lumMod val="40000"/>
                  <a:lumOff val="60000"/>
                </a:schemeClr>
              </a:solidFill>
              <a:ln>
                <a:noFill/>
              </a:ln>
              <a:effectLst/>
            </c:spPr>
          </c:dPt>
          <c:dPt>
            <c:idx val="2"/>
            <c:invertIfNegative val="0"/>
            <c:bubble3D val="0"/>
            <c:spPr>
              <a:solidFill>
                <a:schemeClr val="accent1">
                  <a:lumMod val="40000"/>
                  <a:lumOff val="60000"/>
                </a:schemeClr>
              </a:solidFill>
              <a:ln>
                <a:noFill/>
              </a:ln>
              <a:effectLst/>
            </c:spPr>
          </c:dPt>
          <c:dPt>
            <c:idx val="10"/>
            <c:invertIfNegative val="0"/>
            <c:bubble3D val="0"/>
            <c:spPr>
              <a:solidFill>
                <a:schemeClr val="accent1">
                  <a:lumMod val="60000"/>
                  <a:lumOff val="40000"/>
                </a:schemeClr>
              </a:solidFill>
              <a:ln>
                <a:noFill/>
              </a:ln>
              <a:effectLst/>
            </c:spPr>
          </c:dPt>
          <c:dPt>
            <c:idx val="11"/>
            <c:invertIfNegative val="0"/>
            <c:bubble3D val="0"/>
            <c:spPr>
              <a:solidFill>
                <a:schemeClr val="accent1">
                  <a:lumMod val="60000"/>
                  <a:lumOff val="40000"/>
                </a:schemeClr>
              </a:solidFill>
              <a:ln>
                <a:noFill/>
              </a:ln>
              <a:effectLst/>
            </c:spPr>
          </c:dPt>
          <c:dPt>
            <c:idx val="12"/>
            <c:invertIfNegative val="0"/>
            <c:bubble3D val="0"/>
            <c:spPr>
              <a:solidFill>
                <a:schemeClr val="accent1">
                  <a:lumMod val="50000"/>
                </a:schemeClr>
              </a:solidFill>
              <a:ln>
                <a:noFill/>
              </a:ln>
              <a:effectLst/>
            </c:spPr>
          </c:dPt>
          <c:dPt>
            <c:idx val="13"/>
            <c:invertIfNegative val="0"/>
            <c:bubble3D val="0"/>
            <c:spPr>
              <a:solidFill>
                <a:schemeClr val="accent1">
                  <a:lumMod val="50000"/>
                </a:schemeClr>
              </a:solidFill>
              <a:ln>
                <a:noFill/>
              </a:ln>
              <a:effectLst/>
            </c:spPr>
          </c:dPt>
          <c:cat>
            <c:strRef>
              <c:f>'μg m3'!$C$5:$P$5</c:f>
              <c:strCache>
                <c:ptCount val="14"/>
                <c:pt idx="0">
                  <c:v>Sön 2020-05-31</c:v>
                </c:pt>
                <c:pt idx="1">
                  <c:v>Mån 2020-06-01</c:v>
                </c:pt>
                <c:pt idx="2">
                  <c:v> Tis 2020-06-02</c:v>
                </c:pt>
                <c:pt idx="3">
                  <c:v>Tis 2020-12-01</c:v>
                </c:pt>
                <c:pt idx="4">
                  <c:v>Ons 2020-12-02</c:v>
                </c:pt>
                <c:pt idx="5">
                  <c:v>Tor 2020-12-03</c:v>
                </c:pt>
                <c:pt idx="6">
                  <c:v>Fre 2020-12-04</c:v>
                </c:pt>
                <c:pt idx="7">
                  <c:v>Lör 2020-12-05</c:v>
                </c:pt>
                <c:pt idx="8">
                  <c:v>Sön 2020-12-06</c:v>
                </c:pt>
                <c:pt idx="9">
                  <c:v>Mån 2020-12-07</c:v>
                </c:pt>
                <c:pt idx="10">
                  <c:v>Annandag jul </c:v>
                </c:pt>
                <c:pt idx="11">
                  <c:v>2020-12-27</c:v>
                </c:pt>
                <c:pt idx="12">
                  <c:v>Nyårsdagen</c:v>
                </c:pt>
                <c:pt idx="13">
                  <c:v>2021-01-02</c:v>
                </c:pt>
              </c:strCache>
            </c:strRef>
          </c:cat>
          <c:val>
            <c:numRef>
              <c:f>'μg m3'!$C$7:$P$7</c:f>
              <c:numCache>
                <c:formatCode>General</c:formatCode>
                <c:ptCount val="14"/>
                <c:pt idx="0">
                  <c:v>72.5</c:v>
                </c:pt>
                <c:pt idx="1">
                  <c:v>66.8</c:v>
                </c:pt>
                <c:pt idx="2">
                  <c:v>58.1</c:v>
                </c:pt>
                <c:pt idx="3">
                  <c:v>66.3</c:v>
                </c:pt>
                <c:pt idx="4">
                  <c:v>55.8</c:v>
                </c:pt>
                <c:pt idx="5">
                  <c:v>39</c:v>
                </c:pt>
                <c:pt idx="6">
                  <c:v>48.3</c:v>
                </c:pt>
                <c:pt idx="7">
                  <c:v>27.5</c:v>
                </c:pt>
                <c:pt idx="8">
                  <c:v>50</c:v>
                </c:pt>
                <c:pt idx="9">
                  <c:v>47.4</c:v>
                </c:pt>
                <c:pt idx="10">
                  <c:v>35</c:v>
                </c:pt>
                <c:pt idx="11">
                  <c:v>22</c:v>
                </c:pt>
                <c:pt idx="12">
                  <c:v>24</c:v>
                </c:pt>
                <c:pt idx="13">
                  <c:v>23</c:v>
                </c:pt>
              </c:numCache>
            </c:numRef>
          </c:val>
        </c:ser>
        <c:dLbls>
          <c:showLegendKey val="0"/>
          <c:showVal val="0"/>
          <c:showCatName val="0"/>
          <c:showSerName val="0"/>
          <c:showPercent val="0"/>
          <c:showBubbleSize val="0"/>
        </c:dLbls>
        <c:gapWidth val="219"/>
        <c:overlap val="-27"/>
        <c:axId val="549664024"/>
        <c:axId val="549669512"/>
      </c:barChart>
      <c:catAx>
        <c:axId val="5496640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9669512"/>
        <c:crosses val="autoZero"/>
        <c:auto val="1"/>
        <c:lblAlgn val="ctr"/>
        <c:lblOffset val="100"/>
        <c:noMultiLvlLbl val="0"/>
      </c:catAx>
      <c:valAx>
        <c:axId val="54966951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l-GR"/>
                  <a:t>μ</a:t>
                </a:r>
                <a:r>
                  <a:rPr lang="en-US"/>
                  <a:t>g/m3</a:t>
                </a:r>
              </a:p>
            </c:rich>
          </c:tx>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966402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3373167780459233"/>
          <c:y val="0.14911610709525705"/>
          <c:w val="0.83695176064256482"/>
          <c:h val="0.57433355204004766"/>
        </c:manualLayout>
      </c:layout>
      <c:barChart>
        <c:barDir val="col"/>
        <c:grouping val="clustered"/>
        <c:varyColors val="0"/>
        <c:ser>
          <c:idx val="0"/>
          <c:order val="0"/>
          <c:tx>
            <c:strRef>
              <c:f>'(mg) per 1000 inv. &amp; 24 h'!$B$24</c:f>
              <c:strCache>
                <c:ptCount val="1"/>
                <c:pt idx="0">
                  <c:v>Cannabis (THCA-metabolit)</c:v>
                </c:pt>
              </c:strCache>
            </c:strRef>
          </c:tx>
          <c:spPr>
            <a:solidFill>
              <a:schemeClr val="accent6"/>
            </a:solidFill>
            <a:ln>
              <a:noFill/>
            </a:ln>
            <a:effectLst/>
          </c:spPr>
          <c:invertIfNegative val="0"/>
          <c:dPt>
            <c:idx val="0"/>
            <c:invertIfNegative val="0"/>
            <c:bubble3D val="0"/>
            <c:spPr>
              <a:solidFill>
                <a:schemeClr val="accent6">
                  <a:lumMod val="40000"/>
                  <a:lumOff val="60000"/>
                </a:schemeClr>
              </a:solidFill>
              <a:ln>
                <a:noFill/>
              </a:ln>
              <a:effectLst/>
            </c:spPr>
          </c:dPt>
          <c:dPt>
            <c:idx val="1"/>
            <c:invertIfNegative val="0"/>
            <c:bubble3D val="0"/>
            <c:spPr>
              <a:solidFill>
                <a:schemeClr val="accent6">
                  <a:lumMod val="40000"/>
                  <a:lumOff val="60000"/>
                </a:schemeClr>
              </a:solidFill>
              <a:ln>
                <a:noFill/>
              </a:ln>
              <a:effectLst/>
            </c:spPr>
          </c:dPt>
          <c:dPt>
            <c:idx val="2"/>
            <c:invertIfNegative val="0"/>
            <c:bubble3D val="0"/>
            <c:spPr>
              <a:solidFill>
                <a:schemeClr val="accent6">
                  <a:lumMod val="40000"/>
                  <a:lumOff val="60000"/>
                </a:schemeClr>
              </a:solidFill>
              <a:ln>
                <a:noFill/>
              </a:ln>
              <a:effectLst/>
            </c:spPr>
          </c:dPt>
          <c:dPt>
            <c:idx val="10"/>
            <c:invertIfNegative val="0"/>
            <c:bubble3D val="0"/>
            <c:spPr>
              <a:solidFill>
                <a:schemeClr val="accent6">
                  <a:lumMod val="60000"/>
                  <a:lumOff val="40000"/>
                </a:schemeClr>
              </a:solidFill>
              <a:ln>
                <a:noFill/>
              </a:ln>
              <a:effectLst/>
            </c:spPr>
          </c:dPt>
          <c:dPt>
            <c:idx val="11"/>
            <c:invertIfNegative val="0"/>
            <c:bubble3D val="0"/>
            <c:spPr>
              <a:solidFill>
                <a:schemeClr val="accent6">
                  <a:lumMod val="60000"/>
                  <a:lumOff val="40000"/>
                </a:schemeClr>
              </a:solidFill>
              <a:ln>
                <a:noFill/>
              </a:ln>
              <a:effectLst/>
            </c:spPr>
          </c:dPt>
          <c:dPt>
            <c:idx val="12"/>
            <c:invertIfNegative val="0"/>
            <c:bubble3D val="0"/>
            <c:spPr>
              <a:solidFill>
                <a:schemeClr val="accent6">
                  <a:lumMod val="75000"/>
                </a:schemeClr>
              </a:solidFill>
              <a:ln>
                <a:noFill/>
              </a:ln>
              <a:effectLst/>
            </c:spPr>
          </c:dPt>
          <c:dPt>
            <c:idx val="13"/>
            <c:invertIfNegative val="0"/>
            <c:bubble3D val="0"/>
            <c:spPr>
              <a:solidFill>
                <a:schemeClr val="accent6">
                  <a:lumMod val="75000"/>
                </a:schemeClr>
              </a:solidFill>
              <a:ln>
                <a:noFill/>
              </a:ln>
              <a:effectLst/>
            </c:spPr>
          </c:dPt>
          <c:cat>
            <c:strRef>
              <c:f>'(mg) per 1000 inv. &amp; 24 h'!$C$5:$P$5</c:f>
              <c:strCache>
                <c:ptCount val="14"/>
                <c:pt idx="0">
                  <c:v>Sön 2020-05-31</c:v>
                </c:pt>
                <c:pt idx="1">
                  <c:v>Mån 2020-06-01</c:v>
                </c:pt>
                <c:pt idx="2">
                  <c:v> Tis 2020-06-02</c:v>
                </c:pt>
                <c:pt idx="3">
                  <c:v>Tis 2020-12-01</c:v>
                </c:pt>
                <c:pt idx="4">
                  <c:v>Ons 2020-12-02</c:v>
                </c:pt>
                <c:pt idx="5">
                  <c:v>Tor 2020-12-03</c:v>
                </c:pt>
                <c:pt idx="6">
                  <c:v>Fre 2020-12-04</c:v>
                </c:pt>
                <c:pt idx="7">
                  <c:v>Lör 2020-12-05</c:v>
                </c:pt>
                <c:pt idx="8">
                  <c:v>Sön 2020-12-06</c:v>
                </c:pt>
                <c:pt idx="9">
                  <c:v>Mån 2020-12-07</c:v>
                </c:pt>
                <c:pt idx="10">
                  <c:v>Annandag jul </c:v>
                </c:pt>
                <c:pt idx="11">
                  <c:v>2020-12-27</c:v>
                </c:pt>
                <c:pt idx="12">
                  <c:v>Nyårsdagen</c:v>
                </c:pt>
                <c:pt idx="13">
                  <c:v>2021-01-02</c:v>
                </c:pt>
              </c:strCache>
            </c:strRef>
          </c:cat>
          <c:val>
            <c:numRef>
              <c:f>'(mg) per 1000 inv. &amp; 24 h'!$C$24:$P$24</c:f>
              <c:numCache>
                <c:formatCode>General</c:formatCode>
                <c:ptCount val="14"/>
                <c:pt idx="0">
                  <c:v>21.1</c:v>
                </c:pt>
                <c:pt idx="1">
                  <c:v>19.8</c:v>
                </c:pt>
                <c:pt idx="2">
                  <c:v>17.600000000000001</c:v>
                </c:pt>
                <c:pt idx="3">
                  <c:v>23.4</c:v>
                </c:pt>
                <c:pt idx="4">
                  <c:v>21.6</c:v>
                </c:pt>
                <c:pt idx="5">
                  <c:v>14.5</c:v>
                </c:pt>
                <c:pt idx="6">
                  <c:v>18</c:v>
                </c:pt>
                <c:pt idx="7">
                  <c:v>11.1</c:v>
                </c:pt>
                <c:pt idx="8">
                  <c:v>18.5</c:v>
                </c:pt>
                <c:pt idx="9">
                  <c:v>17.7</c:v>
                </c:pt>
                <c:pt idx="10">
                  <c:v>13.5</c:v>
                </c:pt>
                <c:pt idx="11">
                  <c:v>8.8000000000000007</c:v>
                </c:pt>
                <c:pt idx="12">
                  <c:v>10.9</c:v>
                </c:pt>
                <c:pt idx="13">
                  <c:v>10</c:v>
                </c:pt>
              </c:numCache>
            </c:numRef>
          </c:val>
        </c:ser>
        <c:dLbls>
          <c:showLegendKey val="0"/>
          <c:showVal val="0"/>
          <c:showCatName val="0"/>
          <c:showSerName val="0"/>
          <c:showPercent val="0"/>
          <c:showBubbleSize val="0"/>
        </c:dLbls>
        <c:gapWidth val="219"/>
        <c:overlap val="-27"/>
        <c:axId val="549669904"/>
        <c:axId val="549667552"/>
      </c:barChart>
      <c:catAx>
        <c:axId val="5496699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9667552"/>
        <c:crosses val="autoZero"/>
        <c:auto val="1"/>
        <c:lblAlgn val="ctr"/>
        <c:lblOffset val="100"/>
        <c:noMultiLvlLbl val="0"/>
      </c:catAx>
      <c:valAx>
        <c:axId val="54966755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Total halt (mg) per 1000 inv. &amp; 24 h</a:t>
                </a:r>
              </a:p>
            </c:rich>
          </c:tx>
          <c:layout>
            <c:manualLayout>
              <c:xMode val="edge"/>
              <c:yMode val="edge"/>
              <c:x val="3.1978881016074198E-2"/>
              <c:y val="0.1023367971242871"/>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966990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3373167780459233"/>
          <c:y val="0.14911610709525705"/>
          <c:w val="0.83695176064256482"/>
          <c:h val="0.57433355204004766"/>
        </c:manualLayout>
      </c:layout>
      <c:barChart>
        <c:barDir val="col"/>
        <c:grouping val="clustered"/>
        <c:varyColors val="0"/>
        <c:ser>
          <c:idx val="0"/>
          <c:order val="0"/>
          <c:tx>
            <c:strRef>
              <c:f>'(mg) per 1000 inv. &amp; 24 h'!$B$25</c:f>
              <c:strCache>
                <c:ptCount val="1"/>
                <c:pt idx="0">
                  <c:v>Kokain *</c:v>
                </c:pt>
              </c:strCache>
            </c:strRef>
          </c:tx>
          <c:spPr>
            <a:solidFill>
              <a:schemeClr val="accent6"/>
            </a:solidFill>
            <a:ln>
              <a:noFill/>
            </a:ln>
            <a:effectLst/>
          </c:spPr>
          <c:invertIfNegative val="0"/>
          <c:dPt>
            <c:idx val="0"/>
            <c:invertIfNegative val="0"/>
            <c:bubble3D val="0"/>
            <c:spPr>
              <a:solidFill>
                <a:schemeClr val="accent6">
                  <a:lumMod val="40000"/>
                  <a:lumOff val="60000"/>
                </a:schemeClr>
              </a:solidFill>
              <a:ln>
                <a:noFill/>
              </a:ln>
              <a:effectLst/>
            </c:spPr>
          </c:dPt>
          <c:dPt>
            <c:idx val="1"/>
            <c:invertIfNegative val="0"/>
            <c:bubble3D val="0"/>
            <c:spPr>
              <a:solidFill>
                <a:schemeClr val="accent6">
                  <a:lumMod val="40000"/>
                  <a:lumOff val="60000"/>
                </a:schemeClr>
              </a:solidFill>
              <a:ln>
                <a:noFill/>
              </a:ln>
              <a:effectLst/>
            </c:spPr>
          </c:dPt>
          <c:dPt>
            <c:idx val="2"/>
            <c:invertIfNegative val="0"/>
            <c:bubble3D val="0"/>
            <c:spPr>
              <a:solidFill>
                <a:schemeClr val="accent6">
                  <a:lumMod val="40000"/>
                  <a:lumOff val="60000"/>
                </a:schemeClr>
              </a:solidFill>
              <a:ln>
                <a:noFill/>
              </a:ln>
              <a:effectLst/>
            </c:spPr>
          </c:dPt>
          <c:dPt>
            <c:idx val="10"/>
            <c:invertIfNegative val="0"/>
            <c:bubble3D val="0"/>
            <c:spPr>
              <a:solidFill>
                <a:schemeClr val="accent6">
                  <a:lumMod val="60000"/>
                  <a:lumOff val="40000"/>
                </a:schemeClr>
              </a:solidFill>
              <a:ln>
                <a:noFill/>
              </a:ln>
              <a:effectLst/>
            </c:spPr>
          </c:dPt>
          <c:dPt>
            <c:idx val="11"/>
            <c:invertIfNegative val="0"/>
            <c:bubble3D val="0"/>
            <c:spPr>
              <a:solidFill>
                <a:schemeClr val="accent6">
                  <a:lumMod val="60000"/>
                  <a:lumOff val="40000"/>
                </a:schemeClr>
              </a:solidFill>
              <a:ln>
                <a:noFill/>
              </a:ln>
              <a:effectLst/>
            </c:spPr>
          </c:dPt>
          <c:dPt>
            <c:idx val="12"/>
            <c:invertIfNegative val="0"/>
            <c:bubble3D val="0"/>
            <c:spPr>
              <a:solidFill>
                <a:schemeClr val="accent6">
                  <a:lumMod val="75000"/>
                </a:schemeClr>
              </a:solidFill>
              <a:ln>
                <a:noFill/>
              </a:ln>
              <a:effectLst/>
            </c:spPr>
          </c:dPt>
          <c:dPt>
            <c:idx val="13"/>
            <c:invertIfNegative val="0"/>
            <c:bubble3D val="0"/>
            <c:spPr>
              <a:solidFill>
                <a:schemeClr val="accent6">
                  <a:lumMod val="75000"/>
                </a:schemeClr>
              </a:solidFill>
              <a:ln>
                <a:noFill/>
              </a:ln>
              <a:effectLst/>
            </c:spPr>
          </c:dPt>
          <c:cat>
            <c:strRef>
              <c:f>'(mg) per 1000 inv. &amp; 24 h'!$C$5:$P$5</c:f>
              <c:strCache>
                <c:ptCount val="14"/>
                <c:pt idx="0">
                  <c:v>Sön 2020-05-31</c:v>
                </c:pt>
                <c:pt idx="1">
                  <c:v>Mån 2020-06-01</c:v>
                </c:pt>
                <c:pt idx="2">
                  <c:v> Tis 2020-06-02</c:v>
                </c:pt>
                <c:pt idx="3">
                  <c:v>Tis 2020-12-01</c:v>
                </c:pt>
                <c:pt idx="4">
                  <c:v>Ons 2020-12-02</c:v>
                </c:pt>
                <c:pt idx="5">
                  <c:v>Tor 2020-12-03</c:v>
                </c:pt>
                <c:pt idx="6">
                  <c:v>Fre 2020-12-04</c:v>
                </c:pt>
                <c:pt idx="7">
                  <c:v>Lör 2020-12-05</c:v>
                </c:pt>
                <c:pt idx="8">
                  <c:v>Sön 2020-12-06</c:v>
                </c:pt>
                <c:pt idx="9">
                  <c:v>Mån 2020-12-07</c:v>
                </c:pt>
                <c:pt idx="10">
                  <c:v>Annandag jul </c:v>
                </c:pt>
                <c:pt idx="11">
                  <c:v>2020-12-27</c:v>
                </c:pt>
                <c:pt idx="12">
                  <c:v>Nyårsdagen</c:v>
                </c:pt>
                <c:pt idx="13">
                  <c:v>2021-01-02</c:v>
                </c:pt>
              </c:strCache>
            </c:strRef>
          </c:cat>
          <c:val>
            <c:numRef>
              <c:f>'(mg) per 1000 inv. &amp; 24 h'!$C$25:$P$25</c:f>
              <c:numCache>
                <c:formatCode>General</c:formatCode>
                <c:ptCount val="14"/>
                <c:pt idx="0">
                  <c:v>33.5</c:v>
                </c:pt>
                <c:pt idx="1">
                  <c:v>32.200000000000003</c:v>
                </c:pt>
                <c:pt idx="2">
                  <c:v>22.3</c:v>
                </c:pt>
                <c:pt idx="3">
                  <c:v>12.1</c:v>
                </c:pt>
                <c:pt idx="4">
                  <c:v>4.4000000000000004</c:v>
                </c:pt>
                <c:pt idx="5">
                  <c:v>11.9</c:v>
                </c:pt>
                <c:pt idx="6">
                  <c:v>9</c:v>
                </c:pt>
                <c:pt idx="7">
                  <c:v>35.1</c:v>
                </c:pt>
                <c:pt idx="8">
                  <c:v>31.1</c:v>
                </c:pt>
                <c:pt idx="9">
                  <c:v>14.1</c:v>
                </c:pt>
                <c:pt idx="10">
                  <c:v>27</c:v>
                </c:pt>
                <c:pt idx="11">
                  <c:v>27.5</c:v>
                </c:pt>
                <c:pt idx="12">
                  <c:v>33.9</c:v>
                </c:pt>
                <c:pt idx="13">
                  <c:v>47.3</c:v>
                </c:pt>
              </c:numCache>
            </c:numRef>
          </c:val>
        </c:ser>
        <c:dLbls>
          <c:showLegendKey val="0"/>
          <c:showVal val="0"/>
          <c:showCatName val="0"/>
          <c:showSerName val="0"/>
          <c:showPercent val="0"/>
          <c:showBubbleSize val="0"/>
        </c:dLbls>
        <c:gapWidth val="219"/>
        <c:overlap val="-27"/>
        <c:axId val="549663240"/>
        <c:axId val="549668336"/>
      </c:barChart>
      <c:catAx>
        <c:axId val="5496632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9668336"/>
        <c:crosses val="autoZero"/>
        <c:auto val="1"/>
        <c:lblAlgn val="ctr"/>
        <c:lblOffset val="100"/>
        <c:noMultiLvlLbl val="0"/>
      </c:catAx>
      <c:valAx>
        <c:axId val="54966833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Total halt (mg) per 1000 inv. &amp; 24 h</a:t>
                </a:r>
              </a:p>
            </c:rich>
          </c:tx>
          <c:layout>
            <c:manualLayout>
              <c:xMode val="edge"/>
              <c:yMode val="edge"/>
              <c:x val="3.1978881016074198E-2"/>
              <c:y val="0.1023367971242871"/>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966324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3373167780459233"/>
          <c:y val="0.14911610709525705"/>
          <c:w val="0.83695176064256482"/>
          <c:h val="0.57433355204004766"/>
        </c:manualLayout>
      </c:layout>
      <c:barChart>
        <c:barDir val="col"/>
        <c:grouping val="clustered"/>
        <c:varyColors val="0"/>
        <c:ser>
          <c:idx val="0"/>
          <c:order val="0"/>
          <c:tx>
            <c:strRef>
              <c:f>'(mg) per 1000 inv. &amp; 24 h'!$B$26</c:f>
              <c:strCache>
                <c:ptCount val="1"/>
                <c:pt idx="0">
                  <c:v>Bensoylekgonin (BzE)*</c:v>
                </c:pt>
              </c:strCache>
            </c:strRef>
          </c:tx>
          <c:spPr>
            <a:solidFill>
              <a:schemeClr val="accent6"/>
            </a:solidFill>
            <a:ln>
              <a:noFill/>
            </a:ln>
            <a:effectLst/>
          </c:spPr>
          <c:invertIfNegative val="0"/>
          <c:dPt>
            <c:idx val="0"/>
            <c:invertIfNegative val="0"/>
            <c:bubble3D val="0"/>
            <c:spPr>
              <a:solidFill>
                <a:schemeClr val="accent6">
                  <a:lumMod val="40000"/>
                  <a:lumOff val="60000"/>
                </a:schemeClr>
              </a:solidFill>
              <a:ln>
                <a:noFill/>
              </a:ln>
              <a:effectLst/>
            </c:spPr>
          </c:dPt>
          <c:dPt>
            <c:idx val="1"/>
            <c:invertIfNegative val="0"/>
            <c:bubble3D val="0"/>
            <c:spPr>
              <a:solidFill>
                <a:schemeClr val="accent6">
                  <a:lumMod val="40000"/>
                  <a:lumOff val="60000"/>
                </a:schemeClr>
              </a:solidFill>
              <a:ln>
                <a:noFill/>
              </a:ln>
              <a:effectLst/>
            </c:spPr>
          </c:dPt>
          <c:dPt>
            <c:idx val="2"/>
            <c:invertIfNegative val="0"/>
            <c:bubble3D val="0"/>
            <c:spPr>
              <a:solidFill>
                <a:schemeClr val="accent6">
                  <a:lumMod val="40000"/>
                  <a:lumOff val="60000"/>
                </a:schemeClr>
              </a:solidFill>
              <a:ln>
                <a:noFill/>
              </a:ln>
              <a:effectLst/>
            </c:spPr>
          </c:dPt>
          <c:dPt>
            <c:idx val="10"/>
            <c:invertIfNegative val="0"/>
            <c:bubble3D val="0"/>
            <c:spPr>
              <a:solidFill>
                <a:schemeClr val="accent6">
                  <a:lumMod val="60000"/>
                  <a:lumOff val="40000"/>
                </a:schemeClr>
              </a:solidFill>
              <a:ln>
                <a:noFill/>
              </a:ln>
              <a:effectLst/>
            </c:spPr>
          </c:dPt>
          <c:dPt>
            <c:idx val="11"/>
            <c:invertIfNegative val="0"/>
            <c:bubble3D val="0"/>
            <c:spPr>
              <a:solidFill>
                <a:schemeClr val="accent6">
                  <a:lumMod val="60000"/>
                  <a:lumOff val="40000"/>
                </a:schemeClr>
              </a:solidFill>
              <a:ln>
                <a:noFill/>
              </a:ln>
              <a:effectLst/>
            </c:spPr>
          </c:dPt>
          <c:dPt>
            <c:idx val="12"/>
            <c:invertIfNegative val="0"/>
            <c:bubble3D val="0"/>
            <c:spPr>
              <a:solidFill>
                <a:schemeClr val="accent6">
                  <a:lumMod val="75000"/>
                </a:schemeClr>
              </a:solidFill>
              <a:ln>
                <a:noFill/>
              </a:ln>
              <a:effectLst/>
            </c:spPr>
          </c:dPt>
          <c:dPt>
            <c:idx val="13"/>
            <c:invertIfNegative val="0"/>
            <c:bubble3D val="0"/>
            <c:spPr>
              <a:solidFill>
                <a:schemeClr val="accent6">
                  <a:lumMod val="75000"/>
                </a:schemeClr>
              </a:solidFill>
              <a:ln>
                <a:noFill/>
              </a:ln>
              <a:effectLst/>
            </c:spPr>
          </c:dPt>
          <c:cat>
            <c:strRef>
              <c:f>'(mg) per 1000 inv. &amp; 24 h'!$C$5:$P$5</c:f>
              <c:strCache>
                <c:ptCount val="14"/>
                <c:pt idx="0">
                  <c:v>Sön 2020-05-31</c:v>
                </c:pt>
                <c:pt idx="1">
                  <c:v>Mån 2020-06-01</c:v>
                </c:pt>
                <c:pt idx="2">
                  <c:v> Tis 2020-06-02</c:v>
                </c:pt>
                <c:pt idx="3">
                  <c:v>Tis 2020-12-01</c:v>
                </c:pt>
                <c:pt idx="4">
                  <c:v>Ons 2020-12-02</c:v>
                </c:pt>
                <c:pt idx="5">
                  <c:v>Tor 2020-12-03</c:v>
                </c:pt>
                <c:pt idx="6">
                  <c:v>Fre 2020-12-04</c:v>
                </c:pt>
                <c:pt idx="7">
                  <c:v>Lör 2020-12-05</c:v>
                </c:pt>
                <c:pt idx="8">
                  <c:v>Sön 2020-12-06</c:v>
                </c:pt>
                <c:pt idx="9">
                  <c:v>Mån 2020-12-07</c:v>
                </c:pt>
                <c:pt idx="10">
                  <c:v>Annandag jul </c:v>
                </c:pt>
                <c:pt idx="11">
                  <c:v>2020-12-27</c:v>
                </c:pt>
                <c:pt idx="12">
                  <c:v>Nyårsdagen</c:v>
                </c:pt>
                <c:pt idx="13">
                  <c:v>2021-01-02</c:v>
                </c:pt>
              </c:strCache>
            </c:strRef>
          </c:cat>
          <c:val>
            <c:numRef>
              <c:f>'(mg) per 1000 inv. &amp; 24 h'!$C$26:$P$26</c:f>
              <c:numCache>
                <c:formatCode>General</c:formatCode>
                <c:ptCount val="14"/>
                <c:pt idx="0">
                  <c:v>82.8</c:v>
                </c:pt>
                <c:pt idx="1">
                  <c:v>73.5</c:v>
                </c:pt>
                <c:pt idx="2">
                  <c:v>51.7</c:v>
                </c:pt>
                <c:pt idx="3">
                  <c:v>21.3</c:v>
                </c:pt>
                <c:pt idx="4">
                  <c:v>6.9</c:v>
                </c:pt>
                <c:pt idx="5">
                  <c:v>24.6</c:v>
                </c:pt>
                <c:pt idx="6">
                  <c:v>14.7</c:v>
                </c:pt>
                <c:pt idx="7">
                  <c:v>41.4</c:v>
                </c:pt>
                <c:pt idx="8">
                  <c:v>59.7</c:v>
                </c:pt>
                <c:pt idx="9">
                  <c:v>71.2</c:v>
                </c:pt>
                <c:pt idx="10">
                  <c:v>55.2</c:v>
                </c:pt>
                <c:pt idx="11">
                  <c:v>57.8</c:v>
                </c:pt>
                <c:pt idx="12">
                  <c:v>57.5</c:v>
                </c:pt>
                <c:pt idx="13">
                  <c:v>107.5</c:v>
                </c:pt>
              </c:numCache>
            </c:numRef>
          </c:val>
        </c:ser>
        <c:dLbls>
          <c:showLegendKey val="0"/>
          <c:showVal val="0"/>
          <c:showCatName val="0"/>
          <c:showSerName val="0"/>
          <c:showPercent val="0"/>
          <c:showBubbleSize val="0"/>
        </c:dLbls>
        <c:gapWidth val="219"/>
        <c:overlap val="-27"/>
        <c:axId val="483166200"/>
        <c:axId val="483165416"/>
      </c:barChart>
      <c:catAx>
        <c:axId val="4831662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83165416"/>
        <c:crosses val="autoZero"/>
        <c:auto val="1"/>
        <c:lblAlgn val="ctr"/>
        <c:lblOffset val="100"/>
        <c:noMultiLvlLbl val="0"/>
      </c:catAx>
      <c:valAx>
        <c:axId val="48316541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Total halt (mg) per 1000 inv. &amp; 24 h</a:t>
                </a:r>
              </a:p>
            </c:rich>
          </c:tx>
          <c:layout>
            <c:manualLayout>
              <c:xMode val="edge"/>
              <c:yMode val="edge"/>
              <c:x val="3.1978881016074198E-2"/>
              <c:y val="0.1023367971242871"/>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8316620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3373167780459233"/>
          <c:y val="0.14911610709525705"/>
          <c:w val="0.83695176064256482"/>
          <c:h val="0.57433355204004766"/>
        </c:manualLayout>
      </c:layout>
      <c:barChart>
        <c:barDir val="col"/>
        <c:grouping val="clustered"/>
        <c:varyColors val="0"/>
        <c:ser>
          <c:idx val="0"/>
          <c:order val="0"/>
          <c:tx>
            <c:strRef>
              <c:f>'(mg) per 1000 inv. &amp; 24 h'!$B$27</c:f>
              <c:strCache>
                <c:ptCount val="1"/>
                <c:pt idx="0">
                  <c:v>Kokain (+ metabolit BzE)</c:v>
                </c:pt>
              </c:strCache>
            </c:strRef>
          </c:tx>
          <c:spPr>
            <a:solidFill>
              <a:schemeClr val="accent6"/>
            </a:solidFill>
            <a:ln>
              <a:noFill/>
            </a:ln>
            <a:effectLst/>
          </c:spPr>
          <c:invertIfNegative val="0"/>
          <c:dPt>
            <c:idx val="0"/>
            <c:invertIfNegative val="0"/>
            <c:bubble3D val="0"/>
            <c:spPr>
              <a:solidFill>
                <a:schemeClr val="accent6">
                  <a:lumMod val="40000"/>
                  <a:lumOff val="60000"/>
                </a:schemeClr>
              </a:solidFill>
              <a:ln>
                <a:noFill/>
              </a:ln>
              <a:effectLst/>
            </c:spPr>
          </c:dPt>
          <c:dPt>
            <c:idx val="1"/>
            <c:invertIfNegative val="0"/>
            <c:bubble3D val="0"/>
            <c:spPr>
              <a:solidFill>
                <a:schemeClr val="accent6">
                  <a:lumMod val="40000"/>
                  <a:lumOff val="60000"/>
                </a:schemeClr>
              </a:solidFill>
              <a:ln>
                <a:noFill/>
              </a:ln>
              <a:effectLst/>
            </c:spPr>
          </c:dPt>
          <c:dPt>
            <c:idx val="2"/>
            <c:invertIfNegative val="0"/>
            <c:bubble3D val="0"/>
            <c:spPr>
              <a:solidFill>
                <a:schemeClr val="accent6">
                  <a:lumMod val="40000"/>
                  <a:lumOff val="60000"/>
                </a:schemeClr>
              </a:solidFill>
              <a:ln>
                <a:noFill/>
              </a:ln>
              <a:effectLst/>
            </c:spPr>
          </c:dPt>
          <c:dPt>
            <c:idx val="10"/>
            <c:invertIfNegative val="0"/>
            <c:bubble3D val="0"/>
            <c:spPr>
              <a:solidFill>
                <a:schemeClr val="accent6">
                  <a:lumMod val="60000"/>
                  <a:lumOff val="40000"/>
                </a:schemeClr>
              </a:solidFill>
              <a:ln>
                <a:noFill/>
              </a:ln>
              <a:effectLst/>
            </c:spPr>
          </c:dPt>
          <c:dPt>
            <c:idx val="11"/>
            <c:invertIfNegative val="0"/>
            <c:bubble3D val="0"/>
            <c:spPr>
              <a:solidFill>
                <a:schemeClr val="accent6">
                  <a:lumMod val="60000"/>
                  <a:lumOff val="40000"/>
                </a:schemeClr>
              </a:solidFill>
              <a:ln>
                <a:noFill/>
              </a:ln>
              <a:effectLst/>
            </c:spPr>
          </c:dPt>
          <c:dPt>
            <c:idx val="12"/>
            <c:invertIfNegative val="0"/>
            <c:bubble3D val="0"/>
            <c:spPr>
              <a:solidFill>
                <a:schemeClr val="accent6">
                  <a:lumMod val="75000"/>
                </a:schemeClr>
              </a:solidFill>
              <a:ln>
                <a:noFill/>
              </a:ln>
              <a:effectLst/>
            </c:spPr>
          </c:dPt>
          <c:dPt>
            <c:idx val="13"/>
            <c:invertIfNegative val="0"/>
            <c:bubble3D val="0"/>
            <c:spPr>
              <a:solidFill>
                <a:schemeClr val="accent6">
                  <a:lumMod val="75000"/>
                </a:schemeClr>
              </a:solidFill>
              <a:ln>
                <a:noFill/>
              </a:ln>
              <a:effectLst/>
            </c:spPr>
          </c:dPt>
          <c:cat>
            <c:strRef>
              <c:f>'(mg) per 1000 inv. &amp; 24 h'!$C$5:$P$5</c:f>
              <c:strCache>
                <c:ptCount val="14"/>
                <c:pt idx="0">
                  <c:v>Sön 2020-05-31</c:v>
                </c:pt>
                <c:pt idx="1">
                  <c:v>Mån 2020-06-01</c:v>
                </c:pt>
                <c:pt idx="2">
                  <c:v> Tis 2020-06-02</c:v>
                </c:pt>
                <c:pt idx="3">
                  <c:v>Tis 2020-12-01</c:v>
                </c:pt>
                <c:pt idx="4">
                  <c:v>Ons 2020-12-02</c:v>
                </c:pt>
                <c:pt idx="5">
                  <c:v>Tor 2020-12-03</c:v>
                </c:pt>
                <c:pt idx="6">
                  <c:v>Fre 2020-12-04</c:v>
                </c:pt>
                <c:pt idx="7">
                  <c:v>Lör 2020-12-05</c:v>
                </c:pt>
                <c:pt idx="8">
                  <c:v>Sön 2020-12-06</c:v>
                </c:pt>
                <c:pt idx="9">
                  <c:v>Mån 2020-12-07</c:v>
                </c:pt>
                <c:pt idx="10">
                  <c:v>Annandag jul </c:v>
                </c:pt>
                <c:pt idx="11">
                  <c:v>2020-12-27</c:v>
                </c:pt>
                <c:pt idx="12">
                  <c:v>Nyårsdagen</c:v>
                </c:pt>
                <c:pt idx="13">
                  <c:v>2021-01-02</c:v>
                </c:pt>
              </c:strCache>
            </c:strRef>
          </c:cat>
          <c:val>
            <c:numRef>
              <c:f>'(mg) per 1000 inv. &amp; 24 h'!$C$27:$P$27</c:f>
              <c:numCache>
                <c:formatCode>General</c:formatCode>
                <c:ptCount val="14"/>
                <c:pt idx="0">
                  <c:v>116.2</c:v>
                </c:pt>
                <c:pt idx="1">
                  <c:v>105.7</c:v>
                </c:pt>
                <c:pt idx="2">
                  <c:v>74</c:v>
                </c:pt>
                <c:pt idx="3">
                  <c:v>33.4</c:v>
                </c:pt>
                <c:pt idx="4">
                  <c:v>11.3</c:v>
                </c:pt>
                <c:pt idx="5">
                  <c:v>36.6</c:v>
                </c:pt>
                <c:pt idx="6">
                  <c:v>23.7</c:v>
                </c:pt>
                <c:pt idx="7">
                  <c:v>76.5</c:v>
                </c:pt>
                <c:pt idx="8">
                  <c:v>90.9</c:v>
                </c:pt>
                <c:pt idx="9">
                  <c:v>85.3</c:v>
                </c:pt>
                <c:pt idx="10">
                  <c:v>82.2</c:v>
                </c:pt>
                <c:pt idx="11">
                  <c:v>85.4</c:v>
                </c:pt>
                <c:pt idx="12">
                  <c:v>91.4</c:v>
                </c:pt>
                <c:pt idx="13">
                  <c:v>154.80000000000001</c:v>
                </c:pt>
              </c:numCache>
            </c:numRef>
          </c:val>
        </c:ser>
        <c:dLbls>
          <c:showLegendKey val="0"/>
          <c:showVal val="0"/>
          <c:showCatName val="0"/>
          <c:showSerName val="0"/>
          <c:showPercent val="0"/>
          <c:showBubbleSize val="0"/>
        </c:dLbls>
        <c:gapWidth val="219"/>
        <c:overlap val="-27"/>
        <c:axId val="483164240"/>
        <c:axId val="483165808"/>
      </c:barChart>
      <c:catAx>
        <c:axId val="4831642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83165808"/>
        <c:crosses val="autoZero"/>
        <c:auto val="1"/>
        <c:lblAlgn val="ctr"/>
        <c:lblOffset val="100"/>
        <c:noMultiLvlLbl val="0"/>
      </c:catAx>
      <c:valAx>
        <c:axId val="4831658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Total halt (mg) per 1000 inv. &amp; 24 h</a:t>
                </a:r>
              </a:p>
            </c:rich>
          </c:tx>
          <c:layout>
            <c:manualLayout>
              <c:xMode val="edge"/>
              <c:yMode val="edge"/>
              <c:x val="3.1978881016074198E-2"/>
              <c:y val="0.1023367971242871"/>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8316424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Illegal drugs compared</a:t>
            </a:r>
            <a:r>
              <a:rPr lang="en-US" baseline="0"/>
              <a:t> to pharmaceuticals </a:t>
            </a:r>
            <a:endParaRPr lang="en-US"/>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1"/>
            </a:solidFill>
            <a:ln>
              <a:noFill/>
            </a:ln>
            <a:effectLst/>
          </c:spPr>
          <c:invertIfNegative val="0"/>
          <c:cat>
            <c:strRef>
              <c:extLst>
                <c:ext xmlns:c15="http://schemas.microsoft.com/office/drawing/2012/chart" uri="{02D57815-91ED-43cb-92C2-25804820EDAC}">
                  <c15:fullRef>
                    <c15:sqref>'Första provtagning '!$B$4:$B$16</c15:sqref>
                  </c15:fullRef>
                </c:ext>
              </c:extLst>
              <c:f>'Första provtagning '!$B$4:$B$14</c:f>
              <c:strCache>
                <c:ptCount val="11"/>
                <c:pt idx="0">
                  <c:v>Cannabis (THCA-metabolit)</c:v>
                </c:pt>
                <c:pt idx="1">
                  <c:v>Kokain *</c:v>
                </c:pt>
                <c:pt idx="2">
                  <c:v>Bensoylekgonin (BzE)*</c:v>
                </c:pt>
                <c:pt idx="3">
                  <c:v>Kokain (+ metabolit BzE)</c:v>
                </c:pt>
                <c:pt idx="4">
                  <c:v>Amfetamin</c:v>
                </c:pt>
                <c:pt idx="5">
                  <c:v>Metamfetamin</c:v>
                </c:pt>
                <c:pt idx="6">
                  <c:v>Amfetamin (+ metamfetamin)</c:v>
                </c:pt>
                <c:pt idx="7">
                  <c:v>MDMA*</c:v>
                </c:pt>
                <c:pt idx="8">
                  <c:v>Tramadol*</c:v>
                </c:pt>
                <c:pt idx="9">
                  <c:v>ODM-Tramadol (metabolit)*</c:v>
                </c:pt>
                <c:pt idx="10">
                  <c:v>6-MAM (Heroin-metabolit)*</c:v>
                </c:pt>
              </c:strCache>
            </c:strRef>
          </c:cat>
          <c:val>
            <c:numRef>
              <c:extLst>
                <c:ext xmlns:c15="http://schemas.microsoft.com/office/drawing/2012/chart" uri="{02D57815-91ED-43cb-92C2-25804820EDAC}">
                  <c15:fullRef>
                    <c15:sqref>'Första provtagning '!$G$4:$G$16</c15:sqref>
                  </c15:fullRef>
                </c:ext>
              </c:extLst>
              <c:f>'Första provtagning '!$G$4:$G$14</c:f>
              <c:numCache>
                <c:formatCode>0</c:formatCode>
                <c:ptCount val="11"/>
                <c:pt idx="0">
                  <c:v>65.8</c:v>
                </c:pt>
                <c:pt idx="1">
                  <c:v>99.2</c:v>
                </c:pt>
                <c:pt idx="2">
                  <c:v>234.46666666666661</c:v>
                </c:pt>
                <c:pt idx="3">
                  <c:v>333.63333333333333</c:v>
                </c:pt>
                <c:pt idx="4">
                  <c:v>329.63333333333333</c:v>
                </c:pt>
                <c:pt idx="5">
                  <c:v>4.3</c:v>
                </c:pt>
                <c:pt idx="6">
                  <c:v>333.93333333333334</c:v>
                </c:pt>
                <c:pt idx="7">
                  <c:v>30.633333333333336</c:v>
                </c:pt>
                <c:pt idx="8">
                  <c:v>524.06666666666672</c:v>
                </c:pt>
                <c:pt idx="9">
                  <c:v>402.5333333333333</c:v>
                </c:pt>
                <c:pt idx="10" formatCode="0.0">
                  <c:v>1.4000000000000001</c:v>
                </c:pt>
              </c:numCache>
            </c:numRef>
          </c:val>
          <c:extLst>
            <c:ext xmlns:c15="http://schemas.microsoft.com/office/drawing/2012/chart" uri="{02D57815-91ED-43cb-92C2-25804820EDAC}">
              <c15:categoryFilterExceptions>
                <c15:categoryFilterException>
                  <c15:sqref>'Första provtagning '!$G$15</c15:sqref>
                  <c15:spPr xmlns:c15="http://schemas.microsoft.com/office/drawing/2012/chart">
                    <a:solidFill>
                      <a:schemeClr val="accent2">
                        <a:lumMod val="75000"/>
                      </a:schemeClr>
                    </a:solidFill>
                    <a:ln>
                      <a:noFill/>
                    </a:ln>
                    <a:effectLst/>
                  </c15:spPr>
                  <c15:invertIfNegative val="0"/>
                  <c15:bubble3D val="0"/>
                </c15:categoryFilterException>
                <c15:categoryFilterException>
                  <c15:sqref>'Första provtagning '!$G$16</c15:sqref>
                  <c15:spPr xmlns:c15="http://schemas.microsoft.com/office/drawing/2012/chart">
                    <a:solidFill>
                      <a:schemeClr val="accent2">
                        <a:lumMod val="75000"/>
                      </a:schemeClr>
                    </a:solidFill>
                    <a:ln>
                      <a:noFill/>
                    </a:ln>
                    <a:effectLst/>
                  </c15:spPr>
                  <c15:invertIfNegative val="0"/>
                  <c15:bubble3D val="0"/>
                </c15:categoryFilterException>
              </c15:categoryFilterExceptions>
            </c:ext>
          </c:extLst>
        </c:ser>
        <c:dLbls>
          <c:showLegendKey val="0"/>
          <c:showVal val="0"/>
          <c:showCatName val="0"/>
          <c:showSerName val="0"/>
          <c:showPercent val="0"/>
          <c:showBubbleSize val="0"/>
        </c:dLbls>
        <c:gapWidth val="219"/>
        <c:overlap val="-27"/>
        <c:axId val="548254096"/>
        <c:axId val="548252920"/>
      </c:barChart>
      <c:catAx>
        <c:axId val="5482540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8252920"/>
        <c:crosses val="autoZero"/>
        <c:auto val="1"/>
        <c:lblAlgn val="ctr"/>
        <c:lblOffset val="100"/>
        <c:noMultiLvlLbl val="0"/>
      </c:catAx>
      <c:valAx>
        <c:axId val="54825292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l-GR"/>
                  <a:t>μ</a:t>
                </a:r>
                <a:r>
                  <a:rPr lang="en-US"/>
                  <a:t>g/m3</a:t>
                </a:r>
              </a:p>
            </c:rich>
          </c:tx>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825409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3373167780459233"/>
          <c:y val="0.14911610709525705"/>
          <c:w val="0.83695176064256482"/>
          <c:h val="0.57433355204004766"/>
        </c:manualLayout>
      </c:layout>
      <c:barChart>
        <c:barDir val="col"/>
        <c:grouping val="clustered"/>
        <c:varyColors val="0"/>
        <c:ser>
          <c:idx val="0"/>
          <c:order val="0"/>
          <c:tx>
            <c:strRef>
              <c:f>'(mg) per 1000 inv. &amp; 24 h'!$B$28</c:f>
              <c:strCache>
                <c:ptCount val="1"/>
                <c:pt idx="0">
                  <c:v>Amfetamin</c:v>
                </c:pt>
              </c:strCache>
            </c:strRef>
          </c:tx>
          <c:spPr>
            <a:solidFill>
              <a:schemeClr val="accent6"/>
            </a:solidFill>
            <a:ln>
              <a:noFill/>
            </a:ln>
            <a:effectLst/>
          </c:spPr>
          <c:invertIfNegative val="0"/>
          <c:dPt>
            <c:idx val="0"/>
            <c:invertIfNegative val="0"/>
            <c:bubble3D val="0"/>
            <c:spPr>
              <a:solidFill>
                <a:schemeClr val="accent6">
                  <a:lumMod val="40000"/>
                  <a:lumOff val="60000"/>
                </a:schemeClr>
              </a:solidFill>
              <a:ln>
                <a:noFill/>
              </a:ln>
              <a:effectLst/>
            </c:spPr>
          </c:dPt>
          <c:dPt>
            <c:idx val="1"/>
            <c:invertIfNegative val="0"/>
            <c:bubble3D val="0"/>
            <c:spPr>
              <a:solidFill>
                <a:schemeClr val="accent6">
                  <a:lumMod val="40000"/>
                  <a:lumOff val="60000"/>
                </a:schemeClr>
              </a:solidFill>
              <a:ln>
                <a:noFill/>
              </a:ln>
              <a:effectLst/>
            </c:spPr>
          </c:dPt>
          <c:dPt>
            <c:idx val="2"/>
            <c:invertIfNegative val="0"/>
            <c:bubble3D val="0"/>
            <c:spPr>
              <a:solidFill>
                <a:schemeClr val="accent6">
                  <a:lumMod val="40000"/>
                  <a:lumOff val="60000"/>
                </a:schemeClr>
              </a:solidFill>
              <a:ln>
                <a:noFill/>
              </a:ln>
              <a:effectLst/>
            </c:spPr>
          </c:dPt>
          <c:dPt>
            <c:idx val="10"/>
            <c:invertIfNegative val="0"/>
            <c:bubble3D val="0"/>
            <c:spPr>
              <a:solidFill>
                <a:schemeClr val="accent6">
                  <a:lumMod val="60000"/>
                  <a:lumOff val="40000"/>
                </a:schemeClr>
              </a:solidFill>
              <a:ln>
                <a:noFill/>
              </a:ln>
              <a:effectLst/>
            </c:spPr>
          </c:dPt>
          <c:dPt>
            <c:idx val="11"/>
            <c:invertIfNegative val="0"/>
            <c:bubble3D val="0"/>
            <c:spPr>
              <a:solidFill>
                <a:schemeClr val="accent6">
                  <a:lumMod val="60000"/>
                  <a:lumOff val="40000"/>
                </a:schemeClr>
              </a:solidFill>
              <a:ln>
                <a:noFill/>
              </a:ln>
              <a:effectLst/>
            </c:spPr>
          </c:dPt>
          <c:dPt>
            <c:idx val="12"/>
            <c:invertIfNegative val="0"/>
            <c:bubble3D val="0"/>
            <c:spPr>
              <a:solidFill>
                <a:schemeClr val="accent6">
                  <a:lumMod val="75000"/>
                </a:schemeClr>
              </a:solidFill>
              <a:ln>
                <a:noFill/>
              </a:ln>
              <a:effectLst/>
            </c:spPr>
          </c:dPt>
          <c:dPt>
            <c:idx val="13"/>
            <c:invertIfNegative val="0"/>
            <c:bubble3D val="0"/>
            <c:spPr>
              <a:solidFill>
                <a:schemeClr val="accent6">
                  <a:lumMod val="75000"/>
                </a:schemeClr>
              </a:solidFill>
              <a:ln>
                <a:noFill/>
              </a:ln>
              <a:effectLst/>
            </c:spPr>
          </c:dPt>
          <c:cat>
            <c:strRef>
              <c:f>'(mg) per 1000 inv. &amp; 24 h'!$C$5:$P$5</c:f>
              <c:strCache>
                <c:ptCount val="14"/>
                <c:pt idx="0">
                  <c:v>Sön 2020-05-31</c:v>
                </c:pt>
                <c:pt idx="1">
                  <c:v>Mån 2020-06-01</c:v>
                </c:pt>
                <c:pt idx="2">
                  <c:v> Tis 2020-06-02</c:v>
                </c:pt>
                <c:pt idx="3">
                  <c:v>Tis 2020-12-01</c:v>
                </c:pt>
                <c:pt idx="4">
                  <c:v>Ons 2020-12-02</c:v>
                </c:pt>
                <c:pt idx="5">
                  <c:v>Tor 2020-12-03</c:v>
                </c:pt>
                <c:pt idx="6">
                  <c:v>Fre 2020-12-04</c:v>
                </c:pt>
                <c:pt idx="7">
                  <c:v>Lör 2020-12-05</c:v>
                </c:pt>
                <c:pt idx="8">
                  <c:v>Sön 2020-12-06</c:v>
                </c:pt>
                <c:pt idx="9">
                  <c:v>Mån 2020-12-07</c:v>
                </c:pt>
                <c:pt idx="10">
                  <c:v>Annandag jul </c:v>
                </c:pt>
                <c:pt idx="11">
                  <c:v>2020-12-27</c:v>
                </c:pt>
                <c:pt idx="12">
                  <c:v>Nyårsdagen</c:v>
                </c:pt>
                <c:pt idx="13">
                  <c:v>2021-01-02</c:v>
                </c:pt>
              </c:strCache>
            </c:strRef>
          </c:cat>
          <c:val>
            <c:numRef>
              <c:f>'(mg) per 1000 inv. &amp; 24 h'!$C$28:$P$28</c:f>
              <c:numCache>
                <c:formatCode>General</c:formatCode>
                <c:ptCount val="14"/>
                <c:pt idx="0">
                  <c:v>97.2</c:v>
                </c:pt>
                <c:pt idx="1">
                  <c:v>107.5</c:v>
                </c:pt>
                <c:pt idx="2">
                  <c:v>88.4</c:v>
                </c:pt>
                <c:pt idx="3">
                  <c:v>130</c:v>
                </c:pt>
                <c:pt idx="4">
                  <c:v>120.1</c:v>
                </c:pt>
                <c:pt idx="5">
                  <c:v>111.8</c:v>
                </c:pt>
                <c:pt idx="6">
                  <c:v>113</c:v>
                </c:pt>
                <c:pt idx="7">
                  <c:v>140.69999999999999</c:v>
                </c:pt>
                <c:pt idx="8">
                  <c:v>140.30000000000001</c:v>
                </c:pt>
                <c:pt idx="9">
                  <c:v>170.9</c:v>
                </c:pt>
                <c:pt idx="10">
                  <c:v>135</c:v>
                </c:pt>
                <c:pt idx="11">
                  <c:v>97.3</c:v>
                </c:pt>
                <c:pt idx="12">
                  <c:v>137.6</c:v>
                </c:pt>
                <c:pt idx="13">
                  <c:v>148.30000000000001</c:v>
                </c:pt>
              </c:numCache>
            </c:numRef>
          </c:val>
        </c:ser>
        <c:dLbls>
          <c:showLegendKey val="0"/>
          <c:showVal val="0"/>
          <c:showCatName val="0"/>
          <c:showSerName val="0"/>
          <c:showPercent val="0"/>
          <c:showBubbleSize val="0"/>
        </c:dLbls>
        <c:gapWidth val="219"/>
        <c:overlap val="-27"/>
        <c:axId val="483170512"/>
        <c:axId val="483166592"/>
      </c:barChart>
      <c:catAx>
        <c:axId val="4831705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83166592"/>
        <c:crosses val="autoZero"/>
        <c:auto val="1"/>
        <c:lblAlgn val="ctr"/>
        <c:lblOffset val="100"/>
        <c:noMultiLvlLbl val="0"/>
      </c:catAx>
      <c:valAx>
        <c:axId val="48316659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Total halt (mg) per 1000 inv. &amp; 24 h</a:t>
                </a:r>
              </a:p>
            </c:rich>
          </c:tx>
          <c:layout>
            <c:manualLayout>
              <c:xMode val="edge"/>
              <c:yMode val="edge"/>
              <c:x val="3.1978881016074198E-2"/>
              <c:y val="0.1023367971242871"/>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8317051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3373167780459233"/>
          <c:y val="0.14911610709525705"/>
          <c:w val="0.83695176064256482"/>
          <c:h val="0.57433355204004766"/>
        </c:manualLayout>
      </c:layout>
      <c:barChart>
        <c:barDir val="col"/>
        <c:grouping val="clustered"/>
        <c:varyColors val="0"/>
        <c:ser>
          <c:idx val="0"/>
          <c:order val="0"/>
          <c:tx>
            <c:strRef>
              <c:f>'(mg) per 1000 inv. &amp; 24 h'!$B$29</c:f>
              <c:strCache>
                <c:ptCount val="1"/>
                <c:pt idx="0">
                  <c:v>Metamfetamin</c:v>
                </c:pt>
              </c:strCache>
            </c:strRef>
          </c:tx>
          <c:spPr>
            <a:solidFill>
              <a:schemeClr val="accent6"/>
            </a:solidFill>
            <a:ln>
              <a:noFill/>
            </a:ln>
            <a:effectLst/>
          </c:spPr>
          <c:invertIfNegative val="0"/>
          <c:dPt>
            <c:idx val="0"/>
            <c:invertIfNegative val="0"/>
            <c:bubble3D val="0"/>
            <c:spPr>
              <a:solidFill>
                <a:schemeClr val="accent6">
                  <a:lumMod val="40000"/>
                  <a:lumOff val="60000"/>
                </a:schemeClr>
              </a:solidFill>
              <a:ln>
                <a:noFill/>
              </a:ln>
              <a:effectLst/>
            </c:spPr>
          </c:dPt>
          <c:dPt>
            <c:idx val="1"/>
            <c:invertIfNegative val="0"/>
            <c:bubble3D val="0"/>
            <c:spPr>
              <a:solidFill>
                <a:schemeClr val="accent6">
                  <a:lumMod val="40000"/>
                  <a:lumOff val="60000"/>
                </a:schemeClr>
              </a:solidFill>
              <a:ln>
                <a:noFill/>
              </a:ln>
              <a:effectLst/>
            </c:spPr>
          </c:dPt>
          <c:dPt>
            <c:idx val="2"/>
            <c:invertIfNegative val="0"/>
            <c:bubble3D val="0"/>
            <c:spPr>
              <a:solidFill>
                <a:schemeClr val="accent6">
                  <a:lumMod val="40000"/>
                  <a:lumOff val="60000"/>
                </a:schemeClr>
              </a:solidFill>
              <a:ln>
                <a:noFill/>
              </a:ln>
              <a:effectLst/>
            </c:spPr>
          </c:dPt>
          <c:dPt>
            <c:idx val="10"/>
            <c:invertIfNegative val="0"/>
            <c:bubble3D val="0"/>
            <c:spPr>
              <a:solidFill>
                <a:schemeClr val="accent6">
                  <a:lumMod val="60000"/>
                  <a:lumOff val="40000"/>
                </a:schemeClr>
              </a:solidFill>
              <a:ln>
                <a:noFill/>
              </a:ln>
              <a:effectLst/>
            </c:spPr>
          </c:dPt>
          <c:dPt>
            <c:idx val="11"/>
            <c:invertIfNegative val="0"/>
            <c:bubble3D val="0"/>
            <c:spPr>
              <a:solidFill>
                <a:schemeClr val="accent6">
                  <a:lumMod val="60000"/>
                  <a:lumOff val="40000"/>
                </a:schemeClr>
              </a:solidFill>
              <a:ln>
                <a:noFill/>
              </a:ln>
              <a:effectLst/>
            </c:spPr>
          </c:dPt>
          <c:dPt>
            <c:idx val="12"/>
            <c:invertIfNegative val="0"/>
            <c:bubble3D val="0"/>
            <c:spPr>
              <a:solidFill>
                <a:schemeClr val="accent6">
                  <a:lumMod val="75000"/>
                </a:schemeClr>
              </a:solidFill>
              <a:ln>
                <a:noFill/>
              </a:ln>
              <a:effectLst/>
            </c:spPr>
          </c:dPt>
          <c:dPt>
            <c:idx val="13"/>
            <c:invertIfNegative val="0"/>
            <c:bubble3D val="0"/>
            <c:spPr>
              <a:solidFill>
                <a:schemeClr val="accent6">
                  <a:lumMod val="75000"/>
                </a:schemeClr>
              </a:solidFill>
              <a:ln>
                <a:noFill/>
              </a:ln>
              <a:effectLst/>
            </c:spPr>
          </c:dPt>
          <c:cat>
            <c:strRef>
              <c:f>'(mg) per 1000 inv. &amp; 24 h'!$C$5:$P$5</c:f>
              <c:strCache>
                <c:ptCount val="14"/>
                <c:pt idx="0">
                  <c:v>Sön 2020-05-31</c:v>
                </c:pt>
                <c:pt idx="1">
                  <c:v>Mån 2020-06-01</c:v>
                </c:pt>
                <c:pt idx="2">
                  <c:v> Tis 2020-06-02</c:v>
                </c:pt>
                <c:pt idx="3">
                  <c:v>Tis 2020-12-01</c:v>
                </c:pt>
                <c:pt idx="4">
                  <c:v>Ons 2020-12-02</c:v>
                </c:pt>
                <c:pt idx="5">
                  <c:v>Tor 2020-12-03</c:v>
                </c:pt>
                <c:pt idx="6">
                  <c:v>Fre 2020-12-04</c:v>
                </c:pt>
                <c:pt idx="7">
                  <c:v>Lör 2020-12-05</c:v>
                </c:pt>
                <c:pt idx="8">
                  <c:v>Sön 2020-12-06</c:v>
                </c:pt>
                <c:pt idx="9">
                  <c:v>Mån 2020-12-07</c:v>
                </c:pt>
                <c:pt idx="10">
                  <c:v>Annandag jul </c:v>
                </c:pt>
                <c:pt idx="11">
                  <c:v>2020-12-27</c:v>
                </c:pt>
                <c:pt idx="12">
                  <c:v>Nyårsdagen</c:v>
                </c:pt>
                <c:pt idx="13">
                  <c:v>2021-01-02</c:v>
                </c:pt>
              </c:strCache>
            </c:strRef>
          </c:cat>
          <c:val>
            <c:numRef>
              <c:f>'(mg) per 1000 inv. &amp; 24 h'!$C$29:$P$29</c:f>
              <c:numCache>
                <c:formatCode>General</c:formatCode>
                <c:ptCount val="14"/>
                <c:pt idx="0">
                  <c:v>1.3</c:v>
                </c:pt>
                <c:pt idx="1">
                  <c:v>0.8</c:v>
                </c:pt>
                <c:pt idx="2">
                  <c:v>1.6</c:v>
                </c:pt>
                <c:pt idx="3">
                  <c:v>1.8</c:v>
                </c:pt>
                <c:pt idx="4">
                  <c:v>3.2</c:v>
                </c:pt>
                <c:pt idx="5">
                  <c:v>3.3</c:v>
                </c:pt>
                <c:pt idx="6">
                  <c:v>2</c:v>
                </c:pt>
                <c:pt idx="7">
                  <c:v>1.8</c:v>
                </c:pt>
                <c:pt idx="8">
                  <c:v>2.2000000000000002</c:v>
                </c:pt>
                <c:pt idx="9">
                  <c:v>6.7</c:v>
                </c:pt>
                <c:pt idx="10">
                  <c:v>0.4</c:v>
                </c:pt>
                <c:pt idx="11">
                  <c:v>0.8</c:v>
                </c:pt>
                <c:pt idx="12">
                  <c:v>0.5</c:v>
                </c:pt>
                <c:pt idx="13">
                  <c:v>0.4</c:v>
                </c:pt>
              </c:numCache>
            </c:numRef>
          </c:val>
        </c:ser>
        <c:dLbls>
          <c:showLegendKey val="0"/>
          <c:showVal val="0"/>
          <c:showCatName val="0"/>
          <c:showSerName val="0"/>
          <c:showPercent val="0"/>
          <c:showBubbleSize val="0"/>
        </c:dLbls>
        <c:gapWidth val="219"/>
        <c:overlap val="-27"/>
        <c:axId val="483170904"/>
        <c:axId val="483167376"/>
      </c:barChart>
      <c:catAx>
        <c:axId val="4831709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83167376"/>
        <c:crosses val="autoZero"/>
        <c:auto val="1"/>
        <c:lblAlgn val="ctr"/>
        <c:lblOffset val="100"/>
        <c:noMultiLvlLbl val="0"/>
      </c:catAx>
      <c:valAx>
        <c:axId val="48316737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Total halt (mg) per 1000 inv. &amp; 24 h</a:t>
                </a:r>
              </a:p>
            </c:rich>
          </c:tx>
          <c:layout>
            <c:manualLayout>
              <c:xMode val="edge"/>
              <c:yMode val="edge"/>
              <c:x val="3.1978881016074198E-2"/>
              <c:y val="0.1023367971242871"/>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8317090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3373167780459233"/>
          <c:y val="0.14911610709525705"/>
          <c:w val="0.83695176064256482"/>
          <c:h val="0.57433355204004766"/>
        </c:manualLayout>
      </c:layout>
      <c:barChart>
        <c:barDir val="col"/>
        <c:grouping val="clustered"/>
        <c:varyColors val="0"/>
        <c:ser>
          <c:idx val="0"/>
          <c:order val="0"/>
          <c:tx>
            <c:strRef>
              <c:f>'(mg) per 1000 inv. &amp; 24 h'!$B$30</c:f>
              <c:strCache>
                <c:ptCount val="1"/>
                <c:pt idx="0">
                  <c:v>Amfetamin (+ metamfetamin)</c:v>
                </c:pt>
              </c:strCache>
            </c:strRef>
          </c:tx>
          <c:spPr>
            <a:solidFill>
              <a:schemeClr val="accent6"/>
            </a:solidFill>
            <a:ln>
              <a:noFill/>
            </a:ln>
            <a:effectLst/>
          </c:spPr>
          <c:invertIfNegative val="0"/>
          <c:dPt>
            <c:idx val="0"/>
            <c:invertIfNegative val="0"/>
            <c:bubble3D val="0"/>
            <c:spPr>
              <a:solidFill>
                <a:schemeClr val="accent6">
                  <a:lumMod val="40000"/>
                  <a:lumOff val="60000"/>
                </a:schemeClr>
              </a:solidFill>
              <a:ln>
                <a:noFill/>
              </a:ln>
              <a:effectLst/>
            </c:spPr>
          </c:dPt>
          <c:dPt>
            <c:idx val="1"/>
            <c:invertIfNegative val="0"/>
            <c:bubble3D val="0"/>
            <c:spPr>
              <a:solidFill>
                <a:schemeClr val="accent6">
                  <a:lumMod val="40000"/>
                  <a:lumOff val="60000"/>
                </a:schemeClr>
              </a:solidFill>
              <a:ln>
                <a:noFill/>
              </a:ln>
              <a:effectLst/>
            </c:spPr>
          </c:dPt>
          <c:dPt>
            <c:idx val="2"/>
            <c:invertIfNegative val="0"/>
            <c:bubble3D val="0"/>
            <c:spPr>
              <a:solidFill>
                <a:schemeClr val="accent6">
                  <a:lumMod val="40000"/>
                  <a:lumOff val="60000"/>
                </a:schemeClr>
              </a:solidFill>
              <a:ln>
                <a:noFill/>
              </a:ln>
              <a:effectLst/>
            </c:spPr>
          </c:dPt>
          <c:dPt>
            <c:idx val="10"/>
            <c:invertIfNegative val="0"/>
            <c:bubble3D val="0"/>
            <c:spPr>
              <a:solidFill>
                <a:schemeClr val="accent6">
                  <a:lumMod val="60000"/>
                  <a:lumOff val="40000"/>
                </a:schemeClr>
              </a:solidFill>
              <a:ln>
                <a:noFill/>
              </a:ln>
              <a:effectLst/>
            </c:spPr>
          </c:dPt>
          <c:dPt>
            <c:idx val="11"/>
            <c:invertIfNegative val="0"/>
            <c:bubble3D val="0"/>
            <c:spPr>
              <a:solidFill>
                <a:schemeClr val="accent6">
                  <a:lumMod val="60000"/>
                  <a:lumOff val="40000"/>
                </a:schemeClr>
              </a:solidFill>
              <a:ln>
                <a:noFill/>
              </a:ln>
              <a:effectLst/>
            </c:spPr>
          </c:dPt>
          <c:dPt>
            <c:idx val="12"/>
            <c:invertIfNegative val="0"/>
            <c:bubble3D val="0"/>
            <c:spPr>
              <a:solidFill>
                <a:schemeClr val="accent6">
                  <a:lumMod val="75000"/>
                </a:schemeClr>
              </a:solidFill>
              <a:ln>
                <a:noFill/>
              </a:ln>
              <a:effectLst/>
            </c:spPr>
          </c:dPt>
          <c:dPt>
            <c:idx val="13"/>
            <c:invertIfNegative val="0"/>
            <c:bubble3D val="0"/>
            <c:spPr>
              <a:solidFill>
                <a:schemeClr val="accent6">
                  <a:lumMod val="75000"/>
                </a:schemeClr>
              </a:solidFill>
              <a:ln>
                <a:noFill/>
              </a:ln>
              <a:effectLst/>
            </c:spPr>
          </c:dPt>
          <c:cat>
            <c:strRef>
              <c:f>'(mg) per 1000 inv. &amp; 24 h'!$C$5:$P$5</c:f>
              <c:strCache>
                <c:ptCount val="14"/>
                <c:pt idx="0">
                  <c:v>Sön 2020-05-31</c:v>
                </c:pt>
                <c:pt idx="1">
                  <c:v>Mån 2020-06-01</c:v>
                </c:pt>
                <c:pt idx="2">
                  <c:v> Tis 2020-06-02</c:v>
                </c:pt>
                <c:pt idx="3">
                  <c:v>Tis 2020-12-01</c:v>
                </c:pt>
                <c:pt idx="4">
                  <c:v>Ons 2020-12-02</c:v>
                </c:pt>
                <c:pt idx="5">
                  <c:v>Tor 2020-12-03</c:v>
                </c:pt>
                <c:pt idx="6">
                  <c:v>Fre 2020-12-04</c:v>
                </c:pt>
                <c:pt idx="7">
                  <c:v>Lör 2020-12-05</c:v>
                </c:pt>
                <c:pt idx="8">
                  <c:v>Sön 2020-12-06</c:v>
                </c:pt>
                <c:pt idx="9">
                  <c:v>Mån 2020-12-07</c:v>
                </c:pt>
                <c:pt idx="10">
                  <c:v>Annandag jul </c:v>
                </c:pt>
                <c:pt idx="11">
                  <c:v>2020-12-27</c:v>
                </c:pt>
                <c:pt idx="12">
                  <c:v>Nyårsdagen</c:v>
                </c:pt>
                <c:pt idx="13">
                  <c:v>2021-01-02</c:v>
                </c:pt>
              </c:strCache>
            </c:strRef>
          </c:cat>
          <c:val>
            <c:numRef>
              <c:f>'(mg) per 1000 inv. &amp; 24 h'!$C$30:$P$30</c:f>
              <c:numCache>
                <c:formatCode>General</c:formatCode>
                <c:ptCount val="14"/>
                <c:pt idx="0">
                  <c:v>98.6</c:v>
                </c:pt>
                <c:pt idx="1">
                  <c:v>108.3</c:v>
                </c:pt>
                <c:pt idx="2">
                  <c:v>90</c:v>
                </c:pt>
                <c:pt idx="3">
                  <c:v>131.9</c:v>
                </c:pt>
                <c:pt idx="4">
                  <c:v>123.2</c:v>
                </c:pt>
                <c:pt idx="5">
                  <c:v>115.1</c:v>
                </c:pt>
                <c:pt idx="6">
                  <c:v>115.1</c:v>
                </c:pt>
                <c:pt idx="7">
                  <c:v>142.4</c:v>
                </c:pt>
                <c:pt idx="8">
                  <c:v>142.5</c:v>
                </c:pt>
                <c:pt idx="9">
                  <c:v>177.6</c:v>
                </c:pt>
                <c:pt idx="10">
                  <c:v>135.4</c:v>
                </c:pt>
                <c:pt idx="11">
                  <c:v>98.1</c:v>
                </c:pt>
                <c:pt idx="12">
                  <c:v>138</c:v>
                </c:pt>
                <c:pt idx="13">
                  <c:v>148.69999999999999</c:v>
                </c:pt>
              </c:numCache>
            </c:numRef>
          </c:val>
        </c:ser>
        <c:dLbls>
          <c:showLegendKey val="0"/>
          <c:showVal val="0"/>
          <c:showCatName val="0"/>
          <c:showSerName val="0"/>
          <c:showPercent val="0"/>
          <c:showBubbleSize val="0"/>
        </c:dLbls>
        <c:gapWidth val="219"/>
        <c:overlap val="-27"/>
        <c:axId val="483167768"/>
        <c:axId val="483164632"/>
      </c:barChart>
      <c:catAx>
        <c:axId val="4831677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83164632"/>
        <c:crosses val="autoZero"/>
        <c:auto val="1"/>
        <c:lblAlgn val="ctr"/>
        <c:lblOffset val="100"/>
        <c:noMultiLvlLbl val="0"/>
      </c:catAx>
      <c:valAx>
        <c:axId val="48316463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Total halt (mg) per 1000 inv. &amp; 24 h</a:t>
                </a:r>
              </a:p>
            </c:rich>
          </c:tx>
          <c:layout>
            <c:manualLayout>
              <c:xMode val="edge"/>
              <c:yMode val="edge"/>
              <c:x val="3.1978881016074198E-2"/>
              <c:y val="0.1023367971242871"/>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8316776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3373167780459233"/>
          <c:y val="0.14911610709525705"/>
          <c:w val="0.83695176064256482"/>
          <c:h val="0.57433355204004766"/>
        </c:manualLayout>
      </c:layout>
      <c:barChart>
        <c:barDir val="col"/>
        <c:grouping val="clustered"/>
        <c:varyColors val="0"/>
        <c:ser>
          <c:idx val="0"/>
          <c:order val="0"/>
          <c:tx>
            <c:strRef>
              <c:f>'(mg) per 1000 inv. &amp; 24 h'!$B$32</c:f>
              <c:strCache>
                <c:ptCount val="1"/>
                <c:pt idx="0">
                  <c:v>Tramadol*</c:v>
                </c:pt>
              </c:strCache>
            </c:strRef>
          </c:tx>
          <c:spPr>
            <a:solidFill>
              <a:schemeClr val="accent6"/>
            </a:solidFill>
            <a:ln>
              <a:noFill/>
            </a:ln>
            <a:effectLst/>
          </c:spPr>
          <c:invertIfNegative val="0"/>
          <c:dPt>
            <c:idx val="0"/>
            <c:invertIfNegative val="0"/>
            <c:bubble3D val="0"/>
            <c:spPr>
              <a:solidFill>
                <a:schemeClr val="accent6">
                  <a:lumMod val="40000"/>
                  <a:lumOff val="60000"/>
                </a:schemeClr>
              </a:solidFill>
              <a:ln>
                <a:noFill/>
              </a:ln>
              <a:effectLst/>
            </c:spPr>
          </c:dPt>
          <c:dPt>
            <c:idx val="1"/>
            <c:invertIfNegative val="0"/>
            <c:bubble3D val="0"/>
            <c:spPr>
              <a:solidFill>
                <a:schemeClr val="accent6">
                  <a:lumMod val="40000"/>
                  <a:lumOff val="60000"/>
                </a:schemeClr>
              </a:solidFill>
              <a:ln>
                <a:noFill/>
              </a:ln>
              <a:effectLst/>
            </c:spPr>
          </c:dPt>
          <c:dPt>
            <c:idx val="2"/>
            <c:invertIfNegative val="0"/>
            <c:bubble3D val="0"/>
            <c:spPr>
              <a:solidFill>
                <a:schemeClr val="accent6">
                  <a:lumMod val="40000"/>
                  <a:lumOff val="60000"/>
                </a:schemeClr>
              </a:solidFill>
              <a:ln>
                <a:noFill/>
              </a:ln>
              <a:effectLst/>
            </c:spPr>
          </c:dPt>
          <c:dPt>
            <c:idx val="10"/>
            <c:invertIfNegative val="0"/>
            <c:bubble3D val="0"/>
            <c:spPr>
              <a:solidFill>
                <a:schemeClr val="accent6">
                  <a:lumMod val="60000"/>
                  <a:lumOff val="40000"/>
                </a:schemeClr>
              </a:solidFill>
              <a:ln>
                <a:noFill/>
              </a:ln>
              <a:effectLst/>
            </c:spPr>
          </c:dPt>
          <c:dPt>
            <c:idx val="11"/>
            <c:invertIfNegative val="0"/>
            <c:bubble3D val="0"/>
            <c:spPr>
              <a:solidFill>
                <a:schemeClr val="accent6">
                  <a:lumMod val="60000"/>
                  <a:lumOff val="40000"/>
                </a:schemeClr>
              </a:solidFill>
              <a:ln>
                <a:noFill/>
              </a:ln>
              <a:effectLst/>
            </c:spPr>
          </c:dPt>
          <c:dPt>
            <c:idx val="12"/>
            <c:invertIfNegative val="0"/>
            <c:bubble3D val="0"/>
            <c:spPr>
              <a:solidFill>
                <a:schemeClr val="accent6">
                  <a:lumMod val="75000"/>
                </a:schemeClr>
              </a:solidFill>
              <a:ln>
                <a:noFill/>
              </a:ln>
              <a:effectLst/>
            </c:spPr>
          </c:dPt>
          <c:dPt>
            <c:idx val="13"/>
            <c:invertIfNegative val="0"/>
            <c:bubble3D val="0"/>
            <c:spPr>
              <a:solidFill>
                <a:schemeClr val="accent6">
                  <a:lumMod val="75000"/>
                </a:schemeClr>
              </a:solidFill>
              <a:ln>
                <a:noFill/>
              </a:ln>
              <a:effectLst/>
            </c:spPr>
          </c:dPt>
          <c:cat>
            <c:strRef>
              <c:f>'(mg) per 1000 inv. &amp; 24 h'!$C$5:$P$5</c:f>
              <c:strCache>
                <c:ptCount val="14"/>
                <c:pt idx="0">
                  <c:v>Sön 2020-05-31</c:v>
                </c:pt>
                <c:pt idx="1">
                  <c:v>Mån 2020-06-01</c:v>
                </c:pt>
                <c:pt idx="2">
                  <c:v> Tis 2020-06-02</c:v>
                </c:pt>
                <c:pt idx="3">
                  <c:v>Tis 2020-12-01</c:v>
                </c:pt>
                <c:pt idx="4">
                  <c:v>Ons 2020-12-02</c:v>
                </c:pt>
                <c:pt idx="5">
                  <c:v>Tor 2020-12-03</c:v>
                </c:pt>
                <c:pt idx="6">
                  <c:v>Fre 2020-12-04</c:v>
                </c:pt>
                <c:pt idx="7">
                  <c:v>Lör 2020-12-05</c:v>
                </c:pt>
                <c:pt idx="8">
                  <c:v>Sön 2020-12-06</c:v>
                </c:pt>
                <c:pt idx="9">
                  <c:v>Mån 2020-12-07</c:v>
                </c:pt>
                <c:pt idx="10">
                  <c:v>Annandag jul </c:v>
                </c:pt>
                <c:pt idx="11">
                  <c:v>2020-12-27</c:v>
                </c:pt>
                <c:pt idx="12">
                  <c:v>Nyårsdagen</c:v>
                </c:pt>
                <c:pt idx="13">
                  <c:v>2021-01-02</c:v>
                </c:pt>
              </c:strCache>
            </c:strRef>
          </c:cat>
          <c:val>
            <c:numRef>
              <c:f>'(mg) per 1000 inv. &amp; 24 h'!$C$32:$P$32</c:f>
              <c:numCache>
                <c:formatCode>General</c:formatCode>
                <c:ptCount val="14"/>
                <c:pt idx="0">
                  <c:v>149.80000000000001</c:v>
                </c:pt>
                <c:pt idx="1">
                  <c:v>162.4</c:v>
                </c:pt>
                <c:pt idx="2">
                  <c:v>154.30000000000001</c:v>
                </c:pt>
                <c:pt idx="3">
                  <c:v>146.6</c:v>
                </c:pt>
                <c:pt idx="4">
                  <c:v>132.6</c:v>
                </c:pt>
                <c:pt idx="5">
                  <c:v>126.7</c:v>
                </c:pt>
                <c:pt idx="6">
                  <c:v>135.5</c:v>
                </c:pt>
                <c:pt idx="7">
                  <c:v>169.2</c:v>
                </c:pt>
                <c:pt idx="8">
                  <c:v>164.1</c:v>
                </c:pt>
                <c:pt idx="9">
                  <c:v>155.19999999999999</c:v>
                </c:pt>
                <c:pt idx="10">
                  <c:v>144.6</c:v>
                </c:pt>
                <c:pt idx="11">
                  <c:v>188.9</c:v>
                </c:pt>
                <c:pt idx="12">
                  <c:v>115</c:v>
                </c:pt>
                <c:pt idx="13">
                  <c:v>127</c:v>
                </c:pt>
              </c:numCache>
            </c:numRef>
          </c:val>
        </c:ser>
        <c:dLbls>
          <c:showLegendKey val="0"/>
          <c:showVal val="0"/>
          <c:showCatName val="0"/>
          <c:showSerName val="0"/>
          <c:showPercent val="0"/>
          <c:showBubbleSize val="0"/>
        </c:dLbls>
        <c:gapWidth val="219"/>
        <c:overlap val="-27"/>
        <c:axId val="483168160"/>
        <c:axId val="483169336"/>
      </c:barChart>
      <c:catAx>
        <c:axId val="4831681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83169336"/>
        <c:crosses val="autoZero"/>
        <c:auto val="1"/>
        <c:lblAlgn val="ctr"/>
        <c:lblOffset val="100"/>
        <c:noMultiLvlLbl val="0"/>
      </c:catAx>
      <c:valAx>
        <c:axId val="48316933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Total halt (mg) per 1000 inv. &amp; 24 h</a:t>
                </a:r>
              </a:p>
            </c:rich>
          </c:tx>
          <c:layout>
            <c:manualLayout>
              <c:xMode val="edge"/>
              <c:yMode val="edge"/>
              <c:x val="3.1978881016074198E-2"/>
              <c:y val="0.1023367971242871"/>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8316816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3373167780459233"/>
          <c:y val="0.14911610709525705"/>
          <c:w val="0.83695176064256482"/>
          <c:h val="0.57433355204004766"/>
        </c:manualLayout>
      </c:layout>
      <c:barChart>
        <c:barDir val="col"/>
        <c:grouping val="clustered"/>
        <c:varyColors val="0"/>
        <c:ser>
          <c:idx val="0"/>
          <c:order val="0"/>
          <c:tx>
            <c:strRef>
              <c:f>'(mg) per 1000 inv. &amp; 24 h'!$B$33</c:f>
              <c:strCache>
                <c:ptCount val="1"/>
                <c:pt idx="0">
                  <c:v>ODM-Tramadol (metabolit)*</c:v>
                </c:pt>
              </c:strCache>
            </c:strRef>
          </c:tx>
          <c:spPr>
            <a:solidFill>
              <a:schemeClr val="accent6"/>
            </a:solidFill>
            <a:ln>
              <a:noFill/>
            </a:ln>
            <a:effectLst/>
          </c:spPr>
          <c:invertIfNegative val="0"/>
          <c:dPt>
            <c:idx val="0"/>
            <c:invertIfNegative val="0"/>
            <c:bubble3D val="0"/>
            <c:spPr>
              <a:solidFill>
                <a:schemeClr val="accent6">
                  <a:lumMod val="40000"/>
                  <a:lumOff val="60000"/>
                </a:schemeClr>
              </a:solidFill>
              <a:ln>
                <a:noFill/>
              </a:ln>
              <a:effectLst/>
            </c:spPr>
          </c:dPt>
          <c:dPt>
            <c:idx val="1"/>
            <c:invertIfNegative val="0"/>
            <c:bubble3D val="0"/>
            <c:spPr>
              <a:solidFill>
                <a:schemeClr val="accent6">
                  <a:lumMod val="40000"/>
                  <a:lumOff val="60000"/>
                </a:schemeClr>
              </a:solidFill>
              <a:ln>
                <a:noFill/>
              </a:ln>
              <a:effectLst/>
            </c:spPr>
          </c:dPt>
          <c:dPt>
            <c:idx val="2"/>
            <c:invertIfNegative val="0"/>
            <c:bubble3D val="0"/>
            <c:spPr>
              <a:solidFill>
                <a:schemeClr val="accent6">
                  <a:lumMod val="40000"/>
                  <a:lumOff val="60000"/>
                </a:schemeClr>
              </a:solidFill>
              <a:ln>
                <a:noFill/>
              </a:ln>
              <a:effectLst/>
            </c:spPr>
          </c:dPt>
          <c:dPt>
            <c:idx val="10"/>
            <c:invertIfNegative val="0"/>
            <c:bubble3D val="0"/>
            <c:spPr>
              <a:solidFill>
                <a:schemeClr val="accent6">
                  <a:lumMod val="60000"/>
                  <a:lumOff val="40000"/>
                </a:schemeClr>
              </a:solidFill>
              <a:ln>
                <a:noFill/>
              </a:ln>
              <a:effectLst/>
            </c:spPr>
          </c:dPt>
          <c:dPt>
            <c:idx val="11"/>
            <c:invertIfNegative val="0"/>
            <c:bubble3D val="0"/>
            <c:spPr>
              <a:solidFill>
                <a:schemeClr val="accent6">
                  <a:lumMod val="60000"/>
                  <a:lumOff val="40000"/>
                </a:schemeClr>
              </a:solidFill>
              <a:ln>
                <a:noFill/>
              </a:ln>
              <a:effectLst/>
            </c:spPr>
          </c:dPt>
          <c:dPt>
            <c:idx val="12"/>
            <c:invertIfNegative val="0"/>
            <c:bubble3D val="0"/>
            <c:spPr>
              <a:solidFill>
                <a:schemeClr val="accent6">
                  <a:lumMod val="75000"/>
                </a:schemeClr>
              </a:solidFill>
              <a:ln>
                <a:noFill/>
              </a:ln>
              <a:effectLst/>
            </c:spPr>
          </c:dPt>
          <c:dPt>
            <c:idx val="13"/>
            <c:invertIfNegative val="0"/>
            <c:bubble3D val="0"/>
            <c:spPr>
              <a:solidFill>
                <a:schemeClr val="accent6">
                  <a:lumMod val="75000"/>
                </a:schemeClr>
              </a:solidFill>
              <a:ln>
                <a:noFill/>
              </a:ln>
              <a:effectLst/>
            </c:spPr>
          </c:dPt>
          <c:cat>
            <c:strRef>
              <c:f>'(mg) per 1000 inv. &amp; 24 h'!$C$5:$P$5</c:f>
              <c:strCache>
                <c:ptCount val="14"/>
                <c:pt idx="0">
                  <c:v>Sön 2020-05-31</c:v>
                </c:pt>
                <c:pt idx="1">
                  <c:v>Mån 2020-06-01</c:v>
                </c:pt>
                <c:pt idx="2">
                  <c:v> Tis 2020-06-02</c:v>
                </c:pt>
                <c:pt idx="3">
                  <c:v>Tis 2020-12-01</c:v>
                </c:pt>
                <c:pt idx="4">
                  <c:v>Ons 2020-12-02</c:v>
                </c:pt>
                <c:pt idx="5">
                  <c:v>Tor 2020-12-03</c:v>
                </c:pt>
                <c:pt idx="6">
                  <c:v>Fre 2020-12-04</c:v>
                </c:pt>
                <c:pt idx="7">
                  <c:v>Lör 2020-12-05</c:v>
                </c:pt>
                <c:pt idx="8">
                  <c:v>Sön 2020-12-06</c:v>
                </c:pt>
                <c:pt idx="9">
                  <c:v>Mån 2020-12-07</c:v>
                </c:pt>
                <c:pt idx="10">
                  <c:v>Annandag jul </c:v>
                </c:pt>
                <c:pt idx="11">
                  <c:v>2020-12-27</c:v>
                </c:pt>
                <c:pt idx="12">
                  <c:v>Nyårsdagen</c:v>
                </c:pt>
                <c:pt idx="13">
                  <c:v>2021-01-02</c:v>
                </c:pt>
              </c:strCache>
            </c:strRef>
          </c:cat>
          <c:val>
            <c:numRef>
              <c:f>'(mg) per 1000 inv. &amp; 24 h'!$C$33:$P$33</c:f>
              <c:numCache>
                <c:formatCode>General</c:formatCode>
                <c:ptCount val="14"/>
                <c:pt idx="0">
                  <c:v>110.7</c:v>
                </c:pt>
                <c:pt idx="1">
                  <c:v>134.6</c:v>
                </c:pt>
                <c:pt idx="2">
                  <c:v>113</c:v>
                </c:pt>
                <c:pt idx="3">
                  <c:v>106.8</c:v>
                </c:pt>
                <c:pt idx="4">
                  <c:v>105</c:v>
                </c:pt>
                <c:pt idx="5">
                  <c:v>96.4</c:v>
                </c:pt>
                <c:pt idx="6">
                  <c:v>102.4</c:v>
                </c:pt>
                <c:pt idx="7">
                  <c:v>118.4</c:v>
                </c:pt>
                <c:pt idx="8">
                  <c:v>114</c:v>
                </c:pt>
                <c:pt idx="9">
                  <c:v>119.7</c:v>
                </c:pt>
                <c:pt idx="10">
                  <c:v>119.6</c:v>
                </c:pt>
                <c:pt idx="11">
                  <c:v>103.3</c:v>
                </c:pt>
                <c:pt idx="12">
                  <c:v>107.7</c:v>
                </c:pt>
                <c:pt idx="13">
                  <c:v>91.9</c:v>
                </c:pt>
              </c:numCache>
            </c:numRef>
          </c:val>
        </c:ser>
        <c:dLbls>
          <c:showLegendKey val="0"/>
          <c:showVal val="0"/>
          <c:showCatName val="0"/>
          <c:showSerName val="0"/>
          <c:showPercent val="0"/>
          <c:showBubbleSize val="0"/>
        </c:dLbls>
        <c:gapWidth val="219"/>
        <c:overlap val="-27"/>
        <c:axId val="483170120"/>
        <c:axId val="547613456"/>
      </c:barChart>
      <c:catAx>
        <c:axId val="4831701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7613456"/>
        <c:crosses val="autoZero"/>
        <c:auto val="1"/>
        <c:lblAlgn val="ctr"/>
        <c:lblOffset val="100"/>
        <c:noMultiLvlLbl val="0"/>
      </c:catAx>
      <c:valAx>
        <c:axId val="54761345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Total halt (mg) per 1000 inv. &amp; 24 h</a:t>
                </a:r>
              </a:p>
            </c:rich>
          </c:tx>
          <c:layout>
            <c:manualLayout>
              <c:xMode val="edge"/>
              <c:yMode val="edge"/>
              <c:x val="3.1978881016074198E-2"/>
              <c:y val="0.1023367971242871"/>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8317012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3373167780459233"/>
          <c:y val="0.14911610709525705"/>
          <c:w val="0.83695176064256482"/>
          <c:h val="0.57433355204004766"/>
        </c:manualLayout>
      </c:layout>
      <c:barChart>
        <c:barDir val="col"/>
        <c:grouping val="clustered"/>
        <c:varyColors val="0"/>
        <c:ser>
          <c:idx val="0"/>
          <c:order val="0"/>
          <c:tx>
            <c:strRef>
              <c:f>'(mg) per 1000 inv. &amp; 24 h'!$B$31</c:f>
              <c:strCache>
                <c:ptCount val="1"/>
                <c:pt idx="0">
                  <c:v>MDMA*</c:v>
                </c:pt>
              </c:strCache>
            </c:strRef>
          </c:tx>
          <c:spPr>
            <a:solidFill>
              <a:schemeClr val="accent6"/>
            </a:solidFill>
            <a:ln>
              <a:noFill/>
            </a:ln>
            <a:effectLst/>
          </c:spPr>
          <c:invertIfNegative val="0"/>
          <c:dPt>
            <c:idx val="0"/>
            <c:invertIfNegative val="0"/>
            <c:bubble3D val="0"/>
            <c:spPr>
              <a:solidFill>
                <a:schemeClr val="accent6">
                  <a:lumMod val="40000"/>
                  <a:lumOff val="60000"/>
                </a:schemeClr>
              </a:solidFill>
              <a:ln>
                <a:noFill/>
              </a:ln>
              <a:effectLst/>
            </c:spPr>
          </c:dPt>
          <c:dPt>
            <c:idx val="1"/>
            <c:invertIfNegative val="0"/>
            <c:bubble3D val="0"/>
            <c:spPr>
              <a:solidFill>
                <a:schemeClr val="accent6">
                  <a:lumMod val="40000"/>
                  <a:lumOff val="60000"/>
                </a:schemeClr>
              </a:solidFill>
              <a:ln>
                <a:noFill/>
              </a:ln>
              <a:effectLst/>
            </c:spPr>
          </c:dPt>
          <c:dPt>
            <c:idx val="2"/>
            <c:invertIfNegative val="0"/>
            <c:bubble3D val="0"/>
            <c:spPr>
              <a:solidFill>
                <a:schemeClr val="accent6">
                  <a:lumMod val="40000"/>
                  <a:lumOff val="60000"/>
                </a:schemeClr>
              </a:solidFill>
              <a:ln>
                <a:noFill/>
              </a:ln>
              <a:effectLst/>
            </c:spPr>
          </c:dPt>
          <c:dPt>
            <c:idx val="10"/>
            <c:invertIfNegative val="0"/>
            <c:bubble3D val="0"/>
            <c:spPr>
              <a:solidFill>
                <a:schemeClr val="accent6">
                  <a:lumMod val="60000"/>
                  <a:lumOff val="40000"/>
                </a:schemeClr>
              </a:solidFill>
              <a:ln>
                <a:noFill/>
              </a:ln>
              <a:effectLst/>
            </c:spPr>
          </c:dPt>
          <c:dPt>
            <c:idx val="11"/>
            <c:invertIfNegative val="0"/>
            <c:bubble3D val="0"/>
            <c:spPr>
              <a:solidFill>
                <a:schemeClr val="accent6">
                  <a:lumMod val="60000"/>
                  <a:lumOff val="40000"/>
                </a:schemeClr>
              </a:solidFill>
              <a:ln>
                <a:noFill/>
              </a:ln>
              <a:effectLst/>
            </c:spPr>
          </c:dPt>
          <c:dPt>
            <c:idx val="12"/>
            <c:invertIfNegative val="0"/>
            <c:bubble3D val="0"/>
            <c:spPr>
              <a:solidFill>
                <a:schemeClr val="accent6">
                  <a:lumMod val="75000"/>
                </a:schemeClr>
              </a:solidFill>
              <a:ln>
                <a:noFill/>
              </a:ln>
              <a:effectLst/>
            </c:spPr>
          </c:dPt>
          <c:dPt>
            <c:idx val="13"/>
            <c:invertIfNegative val="0"/>
            <c:bubble3D val="0"/>
            <c:spPr>
              <a:solidFill>
                <a:schemeClr val="accent6">
                  <a:lumMod val="75000"/>
                </a:schemeClr>
              </a:solidFill>
              <a:ln>
                <a:noFill/>
              </a:ln>
              <a:effectLst/>
            </c:spPr>
          </c:dPt>
          <c:cat>
            <c:strRef>
              <c:f>'(mg) per 1000 inv. &amp; 24 h'!$C$5:$P$5</c:f>
              <c:strCache>
                <c:ptCount val="14"/>
                <c:pt idx="0">
                  <c:v>Sön 2020-05-31</c:v>
                </c:pt>
                <c:pt idx="1">
                  <c:v>Mån 2020-06-01</c:v>
                </c:pt>
                <c:pt idx="2">
                  <c:v> Tis 2020-06-02</c:v>
                </c:pt>
                <c:pt idx="3">
                  <c:v>Tis 2020-12-01</c:v>
                </c:pt>
                <c:pt idx="4">
                  <c:v>Ons 2020-12-02</c:v>
                </c:pt>
                <c:pt idx="5">
                  <c:v>Tor 2020-12-03</c:v>
                </c:pt>
                <c:pt idx="6">
                  <c:v>Fre 2020-12-04</c:v>
                </c:pt>
                <c:pt idx="7">
                  <c:v>Lör 2020-12-05</c:v>
                </c:pt>
                <c:pt idx="8">
                  <c:v>Sön 2020-12-06</c:v>
                </c:pt>
                <c:pt idx="9">
                  <c:v>Mån 2020-12-07</c:v>
                </c:pt>
                <c:pt idx="10">
                  <c:v>Annandag jul </c:v>
                </c:pt>
                <c:pt idx="11">
                  <c:v>2020-12-27</c:v>
                </c:pt>
                <c:pt idx="12">
                  <c:v>Nyårsdagen</c:v>
                </c:pt>
                <c:pt idx="13">
                  <c:v>2021-01-02</c:v>
                </c:pt>
              </c:strCache>
            </c:strRef>
          </c:cat>
          <c:val>
            <c:numRef>
              <c:f>'(mg) per 1000 inv. &amp; 24 h'!$C$31:$P$31</c:f>
              <c:numCache>
                <c:formatCode>General</c:formatCode>
                <c:ptCount val="14"/>
                <c:pt idx="0">
                  <c:v>9.1</c:v>
                </c:pt>
                <c:pt idx="1">
                  <c:v>10</c:v>
                </c:pt>
                <c:pt idx="2">
                  <c:v>8.1</c:v>
                </c:pt>
                <c:pt idx="3">
                  <c:v>6.1</c:v>
                </c:pt>
                <c:pt idx="4">
                  <c:v>3.1</c:v>
                </c:pt>
                <c:pt idx="5">
                  <c:v>4.8</c:v>
                </c:pt>
                <c:pt idx="6">
                  <c:v>9.1999999999999993</c:v>
                </c:pt>
                <c:pt idx="7">
                  <c:v>10.7</c:v>
                </c:pt>
                <c:pt idx="8">
                  <c:v>22.4</c:v>
                </c:pt>
                <c:pt idx="9">
                  <c:v>26.4</c:v>
                </c:pt>
                <c:pt idx="10">
                  <c:v>17.399999999999999</c:v>
                </c:pt>
                <c:pt idx="11">
                  <c:v>17.600000000000001</c:v>
                </c:pt>
                <c:pt idx="12">
                  <c:v>28.5</c:v>
                </c:pt>
                <c:pt idx="13">
                  <c:v>49.4</c:v>
                </c:pt>
              </c:numCache>
            </c:numRef>
          </c:val>
        </c:ser>
        <c:dLbls>
          <c:showLegendKey val="0"/>
          <c:showVal val="0"/>
          <c:showCatName val="0"/>
          <c:showSerName val="0"/>
          <c:showPercent val="0"/>
          <c:showBubbleSize val="0"/>
        </c:dLbls>
        <c:gapWidth val="219"/>
        <c:overlap val="-27"/>
        <c:axId val="547611104"/>
        <c:axId val="547613848"/>
      </c:barChart>
      <c:catAx>
        <c:axId val="5476111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7613848"/>
        <c:crosses val="autoZero"/>
        <c:auto val="1"/>
        <c:lblAlgn val="ctr"/>
        <c:lblOffset val="100"/>
        <c:noMultiLvlLbl val="0"/>
      </c:catAx>
      <c:valAx>
        <c:axId val="54761384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Total halt (mg) per 1000 inv. &amp; 24 h</a:t>
                </a:r>
              </a:p>
            </c:rich>
          </c:tx>
          <c:layout>
            <c:manualLayout>
              <c:xMode val="edge"/>
              <c:yMode val="edge"/>
              <c:x val="3.1978881016074198E-2"/>
              <c:y val="0.1023367971242871"/>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761110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3373167780459233"/>
          <c:y val="0.14911610709525705"/>
          <c:w val="0.83695176064256482"/>
          <c:h val="0.57433355204004766"/>
        </c:manualLayout>
      </c:layout>
      <c:barChart>
        <c:barDir val="col"/>
        <c:grouping val="clustered"/>
        <c:varyColors val="0"/>
        <c:ser>
          <c:idx val="0"/>
          <c:order val="0"/>
          <c:tx>
            <c:strRef>
              <c:f>Doser!$B$37</c:f>
              <c:strCache>
                <c:ptCount val="1"/>
                <c:pt idx="0">
                  <c:v>Cannabis (THCA-metabolit)</c:v>
                </c:pt>
              </c:strCache>
            </c:strRef>
          </c:tx>
          <c:spPr>
            <a:solidFill>
              <a:schemeClr val="accent4"/>
            </a:solidFill>
            <a:ln>
              <a:noFill/>
            </a:ln>
            <a:effectLst/>
          </c:spPr>
          <c:invertIfNegative val="0"/>
          <c:dPt>
            <c:idx val="0"/>
            <c:invertIfNegative val="0"/>
            <c:bubble3D val="0"/>
            <c:spPr>
              <a:solidFill>
                <a:schemeClr val="accent4">
                  <a:lumMod val="40000"/>
                  <a:lumOff val="60000"/>
                </a:schemeClr>
              </a:solidFill>
              <a:ln>
                <a:noFill/>
              </a:ln>
              <a:effectLst/>
            </c:spPr>
          </c:dPt>
          <c:dPt>
            <c:idx val="1"/>
            <c:invertIfNegative val="0"/>
            <c:bubble3D val="0"/>
            <c:spPr>
              <a:solidFill>
                <a:schemeClr val="accent4">
                  <a:lumMod val="40000"/>
                  <a:lumOff val="60000"/>
                </a:schemeClr>
              </a:solidFill>
              <a:ln>
                <a:noFill/>
              </a:ln>
              <a:effectLst/>
            </c:spPr>
          </c:dPt>
          <c:dPt>
            <c:idx val="2"/>
            <c:invertIfNegative val="0"/>
            <c:bubble3D val="0"/>
            <c:spPr>
              <a:solidFill>
                <a:schemeClr val="accent4">
                  <a:lumMod val="40000"/>
                  <a:lumOff val="60000"/>
                </a:schemeClr>
              </a:solidFill>
              <a:ln>
                <a:noFill/>
              </a:ln>
              <a:effectLst/>
            </c:spPr>
          </c:dPt>
          <c:dPt>
            <c:idx val="10"/>
            <c:invertIfNegative val="0"/>
            <c:bubble3D val="0"/>
            <c:spPr>
              <a:solidFill>
                <a:schemeClr val="accent4">
                  <a:lumMod val="60000"/>
                  <a:lumOff val="40000"/>
                </a:schemeClr>
              </a:solidFill>
              <a:ln>
                <a:noFill/>
              </a:ln>
              <a:effectLst/>
            </c:spPr>
          </c:dPt>
          <c:dPt>
            <c:idx val="11"/>
            <c:invertIfNegative val="0"/>
            <c:bubble3D val="0"/>
            <c:spPr>
              <a:solidFill>
                <a:schemeClr val="accent4">
                  <a:lumMod val="60000"/>
                  <a:lumOff val="40000"/>
                </a:schemeClr>
              </a:solidFill>
              <a:ln>
                <a:noFill/>
              </a:ln>
              <a:effectLst/>
            </c:spPr>
          </c:dPt>
          <c:dPt>
            <c:idx val="12"/>
            <c:invertIfNegative val="0"/>
            <c:bubble3D val="0"/>
            <c:spPr>
              <a:solidFill>
                <a:schemeClr val="accent4">
                  <a:lumMod val="75000"/>
                </a:schemeClr>
              </a:solidFill>
              <a:ln>
                <a:noFill/>
              </a:ln>
              <a:effectLst/>
            </c:spPr>
          </c:dPt>
          <c:dPt>
            <c:idx val="13"/>
            <c:invertIfNegative val="0"/>
            <c:bubble3D val="0"/>
            <c:spPr>
              <a:solidFill>
                <a:schemeClr val="accent4">
                  <a:lumMod val="75000"/>
                </a:schemeClr>
              </a:solidFill>
              <a:ln>
                <a:noFill/>
              </a:ln>
              <a:effectLst/>
            </c:spPr>
          </c:dPt>
          <c:cat>
            <c:strRef>
              <c:f>Doser!$C$5:$P$5</c:f>
              <c:strCache>
                <c:ptCount val="14"/>
                <c:pt idx="0">
                  <c:v>Sön 2020-05-31</c:v>
                </c:pt>
                <c:pt idx="1">
                  <c:v>Mån 2020-06-01</c:v>
                </c:pt>
                <c:pt idx="2">
                  <c:v> Tis 2020-06-02</c:v>
                </c:pt>
                <c:pt idx="3">
                  <c:v>Tis 2020-12-01</c:v>
                </c:pt>
                <c:pt idx="4">
                  <c:v>Ons 2020-12-02</c:v>
                </c:pt>
                <c:pt idx="5">
                  <c:v>Tor 2020-12-03</c:v>
                </c:pt>
                <c:pt idx="6">
                  <c:v>Fre 2020-12-04</c:v>
                </c:pt>
                <c:pt idx="7">
                  <c:v>Lör 2020-12-05</c:v>
                </c:pt>
                <c:pt idx="8">
                  <c:v>Sön 2020-12-06</c:v>
                </c:pt>
                <c:pt idx="9">
                  <c:v>Mån 2020-12-07</c:v>
                </c:pt>
                <c:pt idx="10">
                  <c:v>Annandag jul </c:v>
                </c:pt>
                <c:pt idx="11">
                  <c:v>2020-12-27</c:v>
                </c:pt>
                <c:pt idx="12">
                  <c:v>Nyårsdagen</c:v>
                </c:pt>
                <c:pt idx="13">
                  <c:v>2021-01-02</c:v>
                </c:pt>
              </c:strCache>
            </c:strRef>
          </c:cat>
          <c:val>
            <c:numRef>
              <c:f>Doser!$C$37:$P$37</c:f>
              <c:numCache>
                <c:formatCode>General</c:formatCode>
                <c:ptCount val="14"/>
                <c:pt idx="0">
                  <c:v>806.5</c:v>
                </c:pt>
                <c:pt idx="1">
                  <c:v>757.4</c:v>
                </c:pt>
                <c:pt idx="2">
                  <c:v>676</c:v>
                </c:pt>
                <c:pt idx="3">
                  <c:v>895.7</c:v>
                </c:pt>
                <c:pt idx="4">
                  <c:v>826</c:v>
                </c:pt>
                <c:pt idx="5">
                  <c:v>555.6</c:v>
                </c:pt>
                <c:pt idx="6">
                  <c:v>690.9</c:v>
                </c:pt>
                <c:pt idx="7">
                  <c:v>425.4</c:v>
                </c:pt>
                <c:pt idx="8">
                  <c:v>708.1</c:v>
                </c:pt>
                <c:pt idx="9">
                  <c:v>677</c:v>
                </c:pt>
                <c:pt idx="10">
                  <c:v>517.1</c:v>
                </c:pt>
                <c:pt idx="11">
                  <c:v>336.1</c:v>
                </c:pt>
                <c:pt idx="12">
                  <c:v>416.1</c:v>
                </c:pt>
                <c:pt idx="13">
                  <c:v>382</c:v>
                </c:pt>
              </c:numCache>
            </c:numRef>
          </c:val>
        </c:ser>
        <c:dLbls>
          <c:showLegendKey val="0"/>
          <c:showVal val="0"/>
          <c:showCatName val="0"/>
          <c:showSerName val="0"/>
          <c:showPercent val="0"/>
          <c:showBubbleSize val="0"/>
        </c:dLbls>
        <c:gapWidth val="219"/>
        <c:overlap val="-27"/>
        <c:axId val="547612672"/>
        <c:axId val="547610712"/>
      </c:barChart>
      <c:catAx>
        <c:axId val="5476126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7610712"/>
        <c:crosses val="autoZero"/>
        <c:auto val="1"/>
        <c:lblAlgn val="ctr"/>
        <c:lblOffset val="100"/>
        <c:noMultiLvlLbl val="0"/>
      </c:catAx>
      <c:valAx>
        <c:axId val="54761071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Doser</a:t>
                </a:r>
                <a:r>
                  <a:rPr lang="en-US" baseline="0"/>
                  <a:t> totalt</a:t>
                </a:r>
                <a:endParaRPr lang="en-US"/>
              </a:p>
            </c:rich>
          </c:tx>
          <c:layout>
            <c:manualLayout>
              <c:xMode val="edge"/>
              <c:yMode val="edge"/>
              <c:x val="1.22382925279222E-2"/>
              <c:y val="0.28368793806887393"/>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761267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3373167780459233"/>
          <c:y val="0.14911610709525705"/>
          <c:w val="0.83695176064256482"/>
          <c:h val="0.57433355204004766"/>
        </c:manualLayout>
      </c:layout>
      <c:barChart>
        <c:barDir val="col"/>
        <c:grouping val="clustered"/>
        <c:varyColors val="0"/>
        <c:ser>
          <c:idx val="0"/>
          <c:order val="0"/>
          <c:tx>
            <c:strRef>
              <c:f>'(mg) per 1000 inv. &amp; 24 h'!$B$32</c:f>
              <c:strCache>
                <c:ptCount val="1"/>
                <c:pt idx="0">
                  <c:v>Tramadol*</c:v>
                </c:pt>
              </c:strCache>
            </c:strRef>
          </c:tx>
          <c:spPr>
            <a:solidFill>
              <a:schemeClr val="accent6"/>
            </a:solidFill>
            <a:ln>
              <a:noFill/>
            </a:ln>
            <a:effectLst/>
          </c:spPr>
          <c:invertIfNegative val="0"/>
          <c:dPt>
            <c:idx val="0"/>
            <c:invertIfNegative val="0"/>
            <c:bubble3D val="0"/>
            <c:spPr>
              <a:solidFill>
                <a:schemeClr val="accent6">
                  <a:lumMod val="40000"/>
                  <a:lumOff val="60000"/>
                </a:schemeClr>
              </a:solidFill>
              <a:ln>
                <a:noFill/>
              </a:ln>
              <a:effectLst/>
            </c:spPr>
          </c:dPt>
          <c:dPt>
            <c:idx val="1"/>
            <c:invertIfNegative val="0"/>
            <c:bubble3D val="0"/>
            <c:spPr>
              <a:solidFill>
                <a:schemeClr val="accent6">
                  <a:lumMod val="40000"/>
                  <a:lumOff val="60000"/>
                </a:schemeClr>
              </a:solidFill>
              <a:ln>
                <a:noFill/>
              </a:ln>
              <a:effectLst/>
            </c:spPr>
          </c:dPt>
          <c:dPt>
            <c:idx val="2"/>
            <c:invertIfNegative val="0"/>
            <c:bubble3D val="0"/>
            <c:spPr>
              <a:solidFill>
                <a:schemeClr val="accent6">
                  <a:lumMod val="40000"/>
                  <a:lumOff val="60000"/>
                </a:schemeClr>
              </a:solidFill>
              <a:ln>
                <a:noFill/>
              </a:ln>
              <a:effectLst/>
            </c:spPr>
          </c:dPt>
          <c:dPt>
            <c:idx val="10"/>
            <c:invertIfNegative val="0"/>
            <c:bubble3D val="0"/>
            <c:spPr>
              <a:solidFill>
                <a:schemeClr val="accent6">
                  <a:lumMod val="60000"/>
                  <a:lumOff val="40000"/>
                </a:schemeClr>
              </a:solidFill>
              <a:ln>
                <a:noFill/>
              </a:ln>
              <a:effectLst/>
            </c:spPr>
          </c:dPt>
          <c:dPt>
            <c:idx val="11"/>
            <c:invertIfNegative val="0"/>
            <c:bubble3D val="0"/>
            <c:spPr>
              <a:solidFill>
                <a:schemeClr val="accent6">
                  <a:lumMod val="60000"/>
                  <a:lumOff val="40000"/>
                </a:schemeClr>
              </a:solidFill>
              <a:ln>
                <a:noFill/>
              </a:ln>
              <a:effectLst/>
            </c:spPr>
          </c:dPt>
          <c:dPt>
            <c:idx val="12"/>
            <c:invertIfNegative val="0"/>
            <c:bubble3D val="0"/>
            <c:spPr>
              <a:solidFill>
                <a:schemeClr val="accent6">
                  <a:lumMod val="75000"/>
                </a:schemeClr>
              </a:solidFill>
              <a:ln>
                <a:noFill/>
              </a:ln>
              <a:effectLst/>
            </c:spPr>
          </c:dPt>
          <c:dPt>
            <c:idx val="13"/>
            <c:invertIfNegative val="0"/>
            <c:bubble3D val="0"/>
            <c:spPr>
              <a:solidFill>
                <a:schemeClr val="accent6">
                  <a:lumMod val="75000"/>
                </a:schemeClr>
              </a:solidFill>
              <a:ln>
                <a:noFill/>
              </a:ln>
              <a:effectLst/>
            </c:spPr>
          </c:dPt>
          <c:cat>
            <c:strRef>
              <c:f>'(mg) per 1000 inv. &amp; 24 h'!$C$5:$P$5</c:f>
              <c:strCache>
                <c:ptCount val="14"/>
                <c:pt idx="0">
                  <c:v>Sön 2020-05-31</c:v>
                </c:pt>
                <c:pt idx="1">
                  <c:v>Mån 2020-06-01</c:v>
                </c:pt>
                <c:pt idx="2">
                  <c:v> Tis 2020-06-02</c:v>
                </c:pt>
                <c:pt idx="3">
                  <c:v>Tis 2020-12-01</c:v>
                </c:pt>
                <c:pt idx="4">
                  <c:v>Ons 2020-12-02</c:v>
                </c:pt>
                <c:pt idx="5">
                  <c:v>Tor 2020-12-03</c:v>
                </c:pt>
                <c:pt idx="6">
                  <c:v>Fre 2020-12-04</c:v>
                </c:pt>
                <c:pt idx="7">
                  <c:v>Lör 2020-12-05</c:v>
                </c:pt>
                <c:pt idx="8">
                  <c:v>Sön 2020-12-06</c:v>
                </c:pt>
                <c:pt idx="9">
                  <c:v>Mån 2020-12-07</c:v>
                </c:pt>
                <c:pt idx="10">
                  <c:v>Annandag jul </c:v>
                </c:pt>
                <c:pt idx="11">
                  <c:v>2020-12-27</c:v>
                </c:pt>
                <c:pt idx="12">
                  <c:v>Nyårsdagen</c:v>
                </c:pt>
                <c:pt idx="13">
                  <c:v>2021-01-02</c:v>
                </c:pt>
              </c:strCache>
            </c:strRef>
          </c:cat>
          <c:val>
            <c:numRef>
              <c:f>'(mg) per 1000 inv. &amp; 24 h'!$C$32:$P$32</c:f>
              <c:numCache>
                <c:formatCode>General</c:formatCode>
                <c:ptCount val="14"/>
                <c:pt idx="0">
                  <c:v>149.80000000000001</c:v>
                </c:pt>
                <c:pt idx="1">
                  <c:v>162.4</c:v>
                </c:pt>
                <c:pt idx="2">
                  <c:v>154.30000000000001</c:v>
                </c:pt>
                <c:pt idx="3">
                  <c:v>146.6</c:v>
                </c:pt>
                <c:pt idx="4">
                  <c:v>132.6</c:v>
                </c:pt>
                <c:pt idx="5">
                  <c:v>126.7</c:v>
                </c:pt>
                <c:pt idx="6">
                  <c:v>135.5</c:v>
                </c:pt>
                <c:pt idx="7">
                  <c:v>169.2</c:v>
                </c:pt>
                <c:pt idx="8">
                  <c:v>164.1</c:v>
                </c:pt>
                <c:pt idx="9">
                  <c:v>155.19999999999999</c:v>
                </c:pt>
                <c:pt idx="10">
                  <c:v>144.6</c:v>
                </c:pt>
                <c:pt idx="11">
                  <c:v>188.9</c:v>
                </c:pt>
                <c:pt idx="12">
                  <c:v>115</c:v>
                </c:pt>
                <c:pt idx="13">
                  <c:v>127</c:v>
                </c:pt>
              </c:numCache>
            </c:numRef>
          </c:val>
        </c:ser>
        <c:dLbls>
          <c:showLegendKey val="0"/>
          <c:showVal val="0"/>
          <c:showCatName val="0"/>
          <c:showSerName val="0"/>
          <c:showPercent val="0"/>
          <c:showBubbleSize val="0"/>
        </c:dLbls>
        <c:gapWidth val="219"/>
        <c:overlap val="-27"/>
        <c:axId val="547611496"/>
        <c:axId val="547611888"/>
      </c:barChart>
      <c:catAx>
        <c:axId val="5476114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7611888"/>
        <c:crosses val="autoZero"/>
        <c:auto val="1"/>
        <c:lblAlgn val="ctr"/>
        <c:lblOffset val="100"/>
        <c:noMultiLvlLbl val="0"/>
      </c:catAx>
      <c:valAx>
        <c:axId val="54761188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Total halt (mg) per 1000 inv. &amp; 24 h</a:t>
                </a:r>
              </a:p>
            </c:rich>
          </c:tx>
          <c:layout>
            <c:manualLayout>
              <c:xMode val="edge"/>
              <c:yMode val="edge"/>
              <c:x val="3.1978881016074198E-2"/>
              <c:y val="0.1023367971242871"/>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761149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3373167780459233"/>
          <c:y val="0.14911610709525705"/>
          <c:w val="0.83695176064256482"/>
          <c:h val="0.57433355204004766"/>
        </c:manualLayout>
      </c:layout>
      <c:barChart>
        <c:barDir val="col"/>
        <c:grouping val="clustered"/>
        <c:varyColors val="0"/>
        <c:ser>
          <c:idx val="0"/>
          <c:order val="0"/>
          <c:tx>
            <c:strRef>
              <c:f>'(mg) per 1000 inv. &amp; 24 h'!$B$33</c:f>
              <c:strCache>
                <c:ptCount val="1"/>
                <c:pt idx="0">
                  <c:v>ODM-Tramadol (metabolit)*</c:v>
                </c:pt>
              </c:strCache>
            </c:strRef>
          </c:tx>
          <c:spPr>
            <a:solidFill>
              <a:schemeClr val="accent6"/>
            </a:solidFill>
            <a:ln>
              <a:noFill/>
            </a:ln>
            <a:effectLst/>
          </c:spPr>
          <c:invertIfNegative val="0"/>
          <c:dPt>
            <c:idx val="0"/>
            <c:invertIfNegative val="0"/>
            <c:bubble3D val="0"/>
            <c:spPr>
              <a:solidFill>
                <a:schemeClr val="accent6">
                  <a:lumMod val="40000"/>
                  <a:lumOff val="60000"/>
                </a:schemeClr>
              </a:solidFill>
              <a:ln>
                <a:noFill/>
              </a:ln>
              <a:effectLst/>
            </c:spPr>
          </c:dPt>
          <c:dPt>
            <c:idx val="1"/>
            <c:invertIfNegative val="0"/>
            <c:bubble3D val="0"/>
            <c:spPr>
              <a:solidFill>
                <a:schemeClr val="accent6">
                  <a:lumMod val="40000"/>
                  <a:lumOff val="60000"/>
                </a:schemeClr>
              </a:solidFill>
              <a:ln>
                <a:noFill/>
              </a:ln>
              <a:effectLst/>
            </c:spPr>
          </c:dPt>
          <c:dPt>
            <c:idx val="2"/>
            <c:invertIfNegative val="0"/>
            <c:bubble3D val="0"/>
            <c:spPr>
              <a:solidFill>
                <a:schemeClr val="accent6">
                  <a:lumMod val="40000"/>
                  <a:lumOff val="60000"/>
                </a:schemeClr>
              </a:solidFill>
              <a:ln>
                <a:noFill/>
              </a:ln>
              <a:effectLst/>
            </c:spPr>
          </c:dPt>
          <c:dPt>
            <c:idx val="10"/>
            <c:invertIfNegative val="0"/>
            <c:bubble3D val="0"/>
            <c:spPr>
              <a:solidFill>
                <a:schemeClr val="accent6">
                  <a:lumMod val="60000"/>
                  <a:lumOff val="40000"/>
                </a:schemeClr>
              </a:solidFill>
              <a:ln>
                <a:noFill/>
              </a:ln>
              <a:effectLst/>
            </c:spPr>
          </c:dPt>
          <c:dPt>
            <c:idx val="11"/>
            <c:invertIfNegative val="0"/>
            <c:bubble3D val="0"/>
            <c:spPr>
              <a:solidFill>
                <a:schemeClr val="accent6">
                  <a:lumMod val="60000"/>
                  <a:lumOff val="40000"/>
                </a:schemeClr>
              </a:solidFill>
              <a:ln>
                <a:noFill/>
              </a:ln>
              <a:effectLst/>
            </c:spPr>
          </c:dPt>
          <c:dPt>
            <c:idx val="12"/>
            <c:invertIfNegative val="0"/>
            <c:bubble3D val="0"/>
            <c:spPr>
              <a:solidFill>
                <a:schemeClr val="accent6">
                  <a:lumMod val="75000"/>
                </a:schemeClr>
              </a:solidFill>
              <a:ln>
                <a:noFill/>
              </a:ln>
              <a:effectLst/>
            </c:spPr>
          </c:dPt>
          <c:dPt>
            <c:idx val="13"/>
            <c:invertIfNegative val="0"/>
            <c:bubble3D val="0"/>
            <c:spPr>
              <a:solidFill>
                <a:schemeClr val="accent6">
                  <a:lumMod val="75000"/>
                </a:schemeClr>
              </a:solidFill>
              <a:ln>
                <a:noFill/>
              </a:ln>
              <a:effectLst/>
            </c:spPr>
          </c:dPt>
          <c:cat>
            <c:strRef>
              <c:f>'(mg) per 1000 inv. &amp; 24 h'!$C$5:$P$5</c:f>
              <c:strCache>
                <c:ptCount val="14"/>
                <c:pt idx="0">
                  <c:v>Sön 2020-05-31</c:v>
                </c:pt>
                <c:pt idx="1">
                  <c:v>Mån 2020-06-01</c:v>
                </c:pt>
                <c:pt idx="2">
                  <c:v> Tis 2020-06-02</c:v>
                </c:pt>
                <c:pt idx="3">
                  <c:v>Tis 2020-12-01</c:v>
                </c:pt>
                <c:pt idx="4">
                  <c:v>Ons 2020-12-02</c:v>
                </c:pt>
                <c:pt idx="5">
                  <c:v>Tor 2020-12-03</c:v>
                </c:pt>
                <c:pt idx="6">
                  <c:v>Fre 2020-12-04</c:v>
                </c:pt>
                <c:pt idx="7">
                  <c:v>Lör 2020-12-05</c:v>
                </c:pt>
                <c:pt idx="8">
                  <c:v>Sön 2020-12-06</c:v>
                </c:pt>
                <c:pt idx="9">
                  <c:v>Mån 2020-12-07</c:v>
                </c:pt>
                <c:pt idx="10">
                  <c:v>Annandag jul </c:v>
                </c:pt>
                <c:pt idx="11">
                  <c:v>2020-12-27</c:v>
                </c:pt>
                <c:pt idx="12">
                  <c:v>Nyårsdagen</c:v>
                </c:pt>
                <c:pt idx="13">
                  <c:v>2021-01-02</c:v>
                </c:pt>
              </c:strCache>
            </c:strRef>
          </c:cat>
          <c:val>
            <c:numRef>
              <c:f>'(mg) per 1000 inv. &amp; 24 h'!$C$33:$P$33</c:f>
              <c:numCache>
                <c:formatCode>General</c:formatCode>
                <c:ptCount val="14"/>
                <c:pt idx="0">
                  <c:v>110.7</c:v>
                </c:pt>
                <c:pt idx="1">
                  <c:v>134.6</c:v>
                </c:pt>
                <c:pt idx="2">
                  <c:v>113</c:v>
                </c:pt>
                <c:pt idx="3">
                  <c:v>106.8</c:v>
                </c:pt>
                <c:pt idx="4">
                  <c:v>105</c:v>
                </c:pt>
                <c:pt idx="5">
                  <c:v>96.4</c:v>
                </c:pt>
                <c:pt idx="6">
                  <c:v>102.4</c:v>
                </c:pt>
                <c:pt idx="7">
                  <c:v>118.4</c:v>
                </c:pt>
                <c:pt idx="8">
                  <c:v>114</c:v>
                </c:pt>
                <c:pt idx="9">
                  <c:v>119.7</c:v>
                </c:pt>
                <c:pt idx="10">
                  <c:v>119.6</c:v>
                </c:pt>
                <c:pt idx="11">
                  <c:v>103.3</c:v>
                </c:pt>
                <c:pt idx="12">
                  <c:v>107.7</c:v>
                </c:pt>
                <c:pt idx="13">
                  <c:v>91.9</c:v>
                </c:pt>
              </c:numCache>
            </c:numRef>
          </c:val>
        </c:ser>
        <c:dLbls>
          <c:showLegendKey val="0"/>
          <c:showVal val="0"/>
          <c:showCatName val="0"/>
          <c:showSerName val="0"/>
          <c:showPercent val="0"/>
          <c:showBubbleSize val="0"/>
        </c:dLbls>
        <c:gapWidth val="219"/>
        <c:overlap val="-27"/>
        <c:axId val="548474976"/>
        <c:axId val="548477720"/>
      </c:barChart>
      <c:catAx>
        <c:axId val="5484749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8477720"/>
        <c:crosses val="autoZero"/>
        <c:auto val="1"/>
        <c:lblAlgn val="ctr"/>
        <c:lblOffset val="100"/>
        <c:noMultiLvlLbl val="0"/>
      </c:catAx>
      <c:valAx>
        <c:axId val="54847772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Total halt (mg) per 1000 inv. &amp; 24 h</a:t>
                </a:r>
              </a:p>
            </c:rich>
          </c:tx>
          <c:layout>
            <c:manualLayout>
              <c:xMode val="edge"/>
              <c:yMode val="edge"/>
              <c:x val="3.1978881016074198E-2"/>
              <c:y val="0.1023367971242871"/>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847497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3373167780459233"/>
          <c:y val="0.14911610709525705"/>
          <c:w val="0.83695176064256482"/>
          <c:h val="0.57433355204004766"/>
        </c:manualLayout>
      </c:layout>
      <c:barChart>
        <c:barDir val="col"/>
        <c:grouping val="clustered"/>
        <c:varyColors val="0"/>
        <c:ser>
          <c:idx val="0"/>
          <c:order val="0"/>
          <c:tx>
            <c:strRef>
              <c:f>'(mg) per 1000 inv. &amp; 24 h'!$B$31</c:f>
              <c:strCache>
                <c:ptCount val="1"/>
                <c:pt idx="0">
                  <c:v>MDMA*</c:v>
                </c:pt>
              </c:strCache>
            </c:strRef>
          </c:tx>
          <c:spPr>
            <a:solidFill>
              <a:schemeClr val="accent6"/>
            </a:solidFill>
            <a:ln>
              <a:noFill/>
            </a:ln>
            <a:effectLst/>
          </c:spPr>
          <c:invertIfNegative val="0"/>
          <c:dPt>
            <c:idx val="0"/>
            <c:invertIfNegative val="0"/>
            <c:bubble3D val="0"/>
            <c:spPr>
              <a:solidFill>
                <a:schemeClr val="accent6">
                  <a:lumMod val="40000"/>
                  <a:lumOff val="60000"/>
                </a:schemeClr>
              </a:solidFill>
              <a:ln>
                <a:noFill/>
              </a:ln>
              <a:effectLst/>
            </c:spPr>
          </c:dPt>
          <c:dPt>
            <c:idx val="1"/>
            <c:invertIfNegative val="0"/>
            <c:bubble3D val="0"/>
            <c:spPr>
              <a:solidFill>
                <a:schemeClr val="accent6">
                  <a:lumMod val="40000"/>
                  <a:lumOff val="60000"/>
                </a:schemeClr>
              </a:solidFill>
              <a:ln>
                <a:noFill/>
              </a:ln>
              <a:effectLst/>
            </c:spPr>
          </c:dPt>
          <c:dPt>
            <c:idx val="2"/>
            <c:invertIfNegative val="0"/>
            <c:bubble3D val="0"/>
            <c:spPr>
              <a:solidFill>
                <a:schemeClr val="accent6">
                  <a:lumMod val="40000"/>
                  <a:lumOff val="60000"/>
                </a:schemeClr>
              </a:solidFill>
              <a:ln>
                <a:noFill/>
              </a:ln>
              <a:effectLst/>
            </c:spPr>
          </c:dPt>
          <c:dPt>
            <c:idx val="10"/>
            <c:invertIfNegative val="0"/>
            <c:bubble3D val="0"/>
            <c:spPr>
              <a:solidFill>
                <a:schemeClr val="accent6">
                  <a:lumMod val="60000"/>
                  <a:lumOff val="40000"/>
                </a:schemeClr>
              </a:solidFill>
              <a:ln>
                <a:noFill/>
              </a:ln>
              <a:effectLst/>
            </c:spPr>
          </c:dPt>
          <c:dPt>
            <c:idx val="11"/>
            <c:invertIfNegative val="0"/>
            <c:bubble3D val="0"/>
            <c:spPr>
              <a:solidFill>
                <a:schemeClr val="accent6">
                  <a:lumMod val="60000"/>
                  <a:lumOff val="40000"/>
                </a:schemeClr>
              </a:solidFill>
              <a:ln>
                <a:noFill/>
              </a:ln>
              <a:effectLst/>
            </c:spPr>
          </c:dPt>
          <c:dPt>
            <c:idx val="12"/>
            <c:invertIfNegative val="0"/>
            <c:bubble3D val="0"/>
            <c:spPr>
              <a:solidFill>
                <a:schemeClr val="accent6">
                  <a:lumMod val="75000"/>
                </a:schemeClr>
              </a:solidFill>
              <a:ln>
                <a:noFill/>
              </a:ln>
              <a:effectLst/>
            </c:spPr>
          </c:dPt>
          <c:dPt>
            <c:idx val="13"/>
            <c:invertIfNegative val="0"/>
            <c:bubble3D val="0"/>
            <c:spPr>
              <a:solidFill>
                <a:schemeClr val="accent6">
                  <a:lumMod val="75000"/>
                </a:schemeClr>
              </a:solidFill>
              <a:ln>
                <a:noFill/>
              </a:ln>
              <a:effectLst/>
            </c:spPr>
          </c:dPt>
          <c:cat>
            <c:strRef>
              <c:f>'(mg) per 1000 inv. &amp; 24 h'!$C$5:$P$5</c:f>
              <c:strCache>
                <c:ptCount val="14"/>
                <c:pt idx="0">
                  <c:v>Sön 2020-05-31</c:v>
                </c:pt>
                <c:pt idx="1">
                  <c:v>Mån 2020-06-01</c:v>
                </c:pt>
                <c:pt idx="2">
                  <c:v> Tis 2020-06-02</c:v>
                </c:pt>
                <c:pt idx="3">
                  <c:v>Tis 2020-12-01</c:v>
                </c:pt>
                <c:pt idx="4">
                  <c:v>Ons 2020-12-02</c:v>
                </c:pt>
                <c:pt idx="5">
                  <c:v>Tor 2020-12-03</c:v>
                </c:pt>
                <c:pt idx="6">
                  <c:v>Fre 2020-12-04</c:v>
                </c:pt>
                <c:pt idx="7">
                  <c:v>Lör 2020-12-05</c:v>
                </c:pt>
                <c:pt idx="8">
                  <c:v>Sön 2020-12-06</c:v>
                </c:pt>
                <c:pt idx="9">
                  <c:v>Mån 2020-12-07</c:v>
                </c:pt>
                <c:pt idx="10">
                  <c:v>Annandag jul </c:v>
                </c:pt>
                <c:pt idx="11">
                  <c:v>2020-12-27</c:v>
                </c:pt>
                <c:pt idx="12">
                  <c:v>Nyårsdagen</c:v>
                </c:pt>
                <c:pt idx="13">
                  <c:v>2021-01-02</c:v>
                </c:pt>
              </c:strCache>
            </c:strRef>
          </c:cat>
          <c:val>
            <c:numRef>
              <c:f>'(mg) per 1000 inv. &amp; 24 h'!$C$31:$P$31</c:f>
              <c:numCache>
                <c:formatCode>General</c:formatCode>
                <c:ptCount val="14"/>
                <c:pt idx="0">
                  <c:v>9.1</c:v>
                </c:pt>
                <c:pt idx="1">
                  <c:v>10</c:v>
                </c:pt>
                <c:pt idx="2">
                  <c:v>8.1</c:v>
                </c:pt>
                <c:pt idx="3">
                  <c:v>6.1</c:v>
                </c:pt>
                <c:pt idx="4">
                  <c:v>3.1</c:v>
                </c:pt>
                <c:pt idx="5">
                  <c:v>4.8</c:v>
                </c:pt>
                <c:pt idx="6">
                  <c:v>9.1999999999999993</c:v>
                </c:pt>
                <c:pt idx="7">
                  <c:v>10.7</c:v>
                </c:pt>
                <c:pt idx="8">
                  <c:v>22.4</c:v>
                </c:pt>
                <c:pt idx="9">
                  <c:v>26.4</c:v>
                </c:pt>
                <c:pt idx="10">
                  <c:v>17.399999999999999</c:v>
                </c:pt>
                <c:pt idx="11">
                  <c:v>17.600000000000001</c:v>
                </c:pt>
                <c:pt idx="12">
                  <c:v>28.5</c:v>
                </c:pt>
                <c:pt idx="13">
                  <c:v>49.4</c:v>
                </c:pt>
              </c:numCache>
            </c:numRef>
          </c:val>
        </c:ser>
        <c:dLbls>
          <c:showLegendKey val="0"/>
          <c:showVal val="0"/>
          <c:showCatName val="0"/>
          <c:showSerName val="0"/>
          <c:showPercent val="0"/>
          <c:showBubbleSize val="0"/>
        </c:dLbls>
        <c:gapWidth val="219"/>
        <c:overlap val="-27"/>
        <c:axId val="548476936"/>
        <c:axId val="548475368"/>
      </c:barChart>
      <c:catAx>
        <c:axId val="5484769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8475368"/>
        <c:crosses val="autoZero"/>
        <c:auto val="1"/>
        <c:lblAlgn val="ctr"/>
        <c:lblOffset val="100"/>
        <c:noMultiLvlLbl val="0"/>
      </c:catAx>
      <c:valAx>
        <c:axId val="54847536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Total halt (mg) per 1000 inv. &amp; 24 h</a:t>
                </a:r>
              </a:p>
            </c:rich>
          </c:tx>
          <c:layout>
            <c:manualLayout>
              <c:xMode val="edge"/>
              <c:yMode val="edge"/>
              <c:x val="3.1978881016074198E-2"/>
              <c:y val="0.1023367971242871"/>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847693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'Första provtagning '!$B$32</c:f>
              <c:strCache>
                <c:ptCount val="1"/>
                <c:pt idx="0">
                  <c:v>Cannabis (THCA-metabolit)</c:v>
                </c:pt>
              </c:strCache>
            </c:strRef>
          </c:tx>
          <c:spPr>
            <a:solidFill>
              <a:schemeClr val="accent1"/>
            </a:solidFill>
            <a:ln>
              <a:noFill/>
            </a:ln>
            <a:effectLst/>
          </c:spPr>
          <c:invertIfNegative val="0"/>
          <c:dPt>
            <c:idx val="4"/>
            <c:invertIfNegative val="0"/>
            <c:bubble3D val="0"/>
            <c:spPr>
              <a:solidFill>
                <a:schemeClr val="accent2">
                  <a:lumMod val="75000"/>
                </a:schemeClr>
              </a:solidFill>
              <a:ln>
                <a:noFill/>
              </a:ln>
              <a:effectLst/>
            </c:spPr>
          </c:dPt>
          <c:cat>
            <c:strRef>
              <c:f>'Första provtagning '!$Q$12:$U$12</c:f>
              <c:strCache>
                <c:ptCount val="5"/>
                <c:pt idx="0">
                  <c:v>Gävle </c:v>
                </c:pt>
                <c:pt idx="1">
                  <c:v>Linköping </c:v>
                </c:pt>
                <c:pt idx="2">
                  <c:v>Norrköping </c:v>
                </c:pt>
                <c:pt idx="3">
                  <c:v>Växjö </c:v>
                </c:pt>
                <c:pt idx="4">
                  <c:v>Lidköping </c:v>
                </c:pt>
              </c:strCache>
            </c:strRef>
          </c:cat>
          <c:val>
            <c:numRef>
              <c:f>'Första provtagning '!$Q$13:$U$13</c:f>
              <c:numCache>
                <c:formatCode>General</c:formatCode>
                <c:ptCount val="5"/>
                <c:pt idx="0">
                  <c:v>78</c:v>
                </c:pt>
                <c:pt idx="1">
                  <c:v>42</c:v>
                </c:pt>
                <c:pt idx="2">
                  <c:v>86</c:v>
                </c:pt>
                <c:pt idx="3">
                  <c:v>49</c:v>
                </c:pt>
                <c:pt idx="4" formatCode="0">
                  <c:v>20.733333333333334</c:v>
                </c:pt>
              </c:numCache>
            </c:numRef>
          </c:val>
        </c:ser>
        <c:dLbls>
          <c:showLegendKey val="0"/>
          <c:showVal val="0"/>
          <c:showCatName val="0"/>
          <c:showSerName val="0"/>
          <c:showPercent val="0"/>
          <c:showBubbleSize val="0"/>
        </c:dLbls>
        <c:gapWidth val="219"/>
        <c:overlap val="-27"/>
        <c:axId val="548255664"/>
        <c:axId val="548253312"/>
      </c:barChart>
      <c:catAx>
        <c:axId val="5482556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8253312"/>
        <c:crosses val="autoZero"/>
        <c:auto val="1"/>
        <c:lblAlgn val="ctr"/>
        <c:lblOffset val="100"/>
        <c:noMultiLvlLbl val="0"/>
      </c:catAx>
      <c:valAx>
        <c:axId val="54825331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Dos/1000</a:t>
                </a:r>
                <a:r>
                  <a:rPr lang="en-US" baseline="0"/>
                  <a:t> inv &amp; 24h </a:t>
                </a:r>
                <a:endParaRPr lang="en-US"/>
              </a:p>
            </c:rich>
          </c:tx>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825566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3373167780459233"/>
          <c:y val="0.14911610709525705"/>
          <c:w val="0.83695176064256482"/>
          <c:h val="0.57433355204004766"/>
        </c:manualLayout>
      </c:layout>
      <c:barChart>
        <c:barDir val="col"/>
        <c:grouping val="clustered"/>
        <c:varyColors val="0"/>
        <c:ser>
          <c:idx val="0"/>
          <c:order val="0"/>
          <c:tx>
            <c:strRef>
              <c:f>Doser!$B$38</c:f>
              <c:strCache>
                <c:ptCount val="1"/>
                <c:pt idx="0">
                  <c:v>Kokain (+ metabolit BzE)</c:v>
                </c:pt>
              </c:strCache>
            </c:strRef>
          </c:tx>
          <c:spPr>
            <a:solidFill>
              <a:schemeClr val="accent4"/>
            </a:solidFill>
            <a:ln>
              <a:noFill/>
            </a:ln>
            <a:effectLst/>
          </c:spPr>
          <c:invertIfNegative val="0"/>
          <c:dPt>
            <c:idx val="0"/>
            <c:invertIfNegative val="0"/>
            <c:bubble3D val="0"/>
            <c:spPr>
              <a:solidFill>
                <a:schemeClr val="accent4">
                  <a:lumMod val="40000"/>
                  <a:lumOff val="60000"/>
                </a:schemeClr>
              </a:solidFill>
              <a:ln>
                <a:noFill/>
              </a:ln>
              <a:effectLst/>
            </c:spPr>
          </c:dPt>
          <c:dPt>
            <c:idx val="1"/>
            <c:invertIfNegative val="0"/>
            <c:bubble3D val="0"/>
            <c:spPr>
              <a:solidFill>
                <a:schemeClr val="accent4">
                  <a:lumMod val="40000"/>
                  <a:lumOff val="60000"/>
                </a:schemeClr>
              </a:solidFill>
              <a:ln>
                <a:noFill/>
              </a:ln>
              <a:effectLst/>
            </c:spPr>
          </c:dPt>
          <c:dPt>
            <c:idx val="2"/>
            <c:invertIfNegative val="0"/>
            <c:bubble3D val="0"/>
            <c:spPr>
              <a:solidFill>
                <a:schemeClr val="accent4">
                  <a:lumMod val="40000"/>
                  <a:lumOff val="60000"/>
                </a:schemeClr>
              </a:solidFill>
              <a:ln>
                <a:noFill/>
              </a:ln>
              <a:effectLst/>
            </c:spPr>
          </c:dPt>
          <c:dPt>
            <c:idx val="10"/>
            <c:invertIfNegative val="0"/>
            <c:bubble3D val="0"/>
            <c:spPr>
              <a:solidFill>
                <a:schemeClr val="accent4">
                  <a:lumMod val="60000"/>
                  <a:lumOff val="40000"/>
                </a:schemeClr>
              </a:solidFill>
              <a:ln>
                <a:noFill/>
              </a:ln>
              <a:effectLst/>
            </c:spPr>
          </c:dPt>
          <c:dPt>
            <c:idx val="11"/>
            <c:invertIfNegative val="0"/>
            <c:bubble3D val="0"/>
            <c:spPr>
              <a:solidFill>
                <a:schemeClr val="accent4">
                  <a:lumMod val="60000"/>
                  <a:lumOff val="40000"/>
                </a:schemeClr>
              </a:solidFill>
              <a:ln>
                <a:noFill/>
              </a:ln>
              <a:effectLst/>
            </c:spPr>
          </c:dPt>
          <c:dPt>
            <c:idx val="12"/>
            <c:invertIfNegative val="0"/>
            <c:bubble3D val="0"/>
            <c:spPr>
              <a:solidFill>
                <a:schemeClr val="accent4">
                  <a:lumMod val="75000"/>
                </a:schemeClr>
              </a:solidFill>
              <a:ln>
                <a:noFill/>
              </a:ln>
              <a:effectLst/>
            </c:spPr>
          </c:dPt>
          <c:dPt>
            <c:idx val="13"/>
            <c:invertIfNegative val="0"/>
            <c:bubble3D val="0"/>
            <c:spPr>
              <a:solidFill>
                <a:schemeClr val="accent4">
                  <a:lumMod val="75000"/>
                </a:schemeClr>
              </a:solidFill>
              <a:ln>
                <a:noFill/>
              </a:ln>
              <a:effectLst/>
            </c:spPr>
          </c:dPt>
          <c:cat>
            <c:strRef>
              <c:f>Doser!$C$5:$P$5</c:f>
              <c:strCache>
                <c:ptCount val="14"/>
                <c:pt idx="0">
                  <c:v>Sön 2020-05-31</c:v>
                </c:pt>
                <c:pt idx="1">
                  <c:v>Mån 2020-06-01</c:v>
                </c:pt>
                <c:pt idx="2">
                  <c:v> Tis 2020-06-02</c:v>
                </c:pt>
                <c:pt idx="3">
                  <c:v>Tis 2020-12-01</c:v>
                </c:pt>
                <c:pt idx="4">
                  <c:v>Ons 2020-12-02</c:v>
                </c:pt>
                <c:pt idx="5">
                  <c:v>Tor 2020-12-03</c:v>
                </c:pt>
                <c:pt idx="6">
                  <c:v>Fre 2020-12-04</c:v>
                </c:pt>
                <c:pt idx="7">
                  <c:v>Lör 2020-12-05</c:v>
                </c:pt>
                <c:pt idx="8">
                  <c:v>Sön 2020-12-06</c:v>
                </c:pt>
                <c:pt idx="9">
                  <c:v>Mån 2020-12-07</c:v>
                </c:pt>
                <c:pt idx="10">
                  <c:v>Annandag jul </c:v>
                </c:pt>
                <c:pt idx="11">
                  <c:v>2020-12-27</c:v>
                </c:pt>
                <c:pt idx="12">
                  <c:v>Nyårsdagen</c:v>
                </c:pt>
                <c:pt idx="13">
                  <c:v>2021-01-02</c:v>
                </c:pt>
              </c:strCache>
            </c:strRef>
          </c:cat>
          <c:val>
            <c:numRef>
              <c:f>Doser!$C$38:$P$38</c:f>
              <c:numCache>
                <c:formatCode>General</c:formatCode>
                <c:ptCount val="14"/>
                <c:pt idx="0">
                  <c:v>71.3</c:v>
                </c:pt>
                <c:pt idx="1">
                  <c:v>64.099999999999994</c:v>
                </c:pt>
                <c:pt idx="2">
                  <c:v>45</c:v>
                </c:pt>
                <c:pt idx="3">
                  <c:v>19.5</c:v>
                </c:pt>
                <c:pt idx="4">
                  <c:v>6.5</c:v>
                </c:pt>
                <c:pt idx="5">
                  <c:v>21.8</c:v>
                </c:pt>
                <c:pt idx="6">
                  <c:v>13.6</c:v>
                </c:pt>
                <c:pt idx="7">
                  <c:v>41.4</c:v>
                </c:pt>
                <c:pt idx="8">
                  <c:v>53.7</c:v>
                </c:pt>
                <c:pt idx="9">
                  <c:v>56.7</c:v>
                </c:pt>
                <c:pt idx="10">
                  <c:v>49</c:v>
                </c:pt>
                <c:pt idx="11">
                  <c:v>51.1</c:v>
                </c:pt>
                <c:pt idx="12">
                  <c:v>52.9</c:v>
                </c:pt>
                <c:pt idx="13">
                  <c:v>93.8</c:v>
                </c:pt>
              </c:numCache>
            </c:numRef>
          </c:val>
        </c:ser>
        <c:dLbls>
          <c:showLegendKey val="0"/>
          <c:showVal val="0"/>
          <c:showCatName val="0"/>
          <c:showSerName val="0"/>
          <c:showPercent val="0"/>
          <c:showBubbleSize val="0"/>
        </c:dLbls>
        <c:gapWidth val="219"/>
        <c:overlap val="-27"/>
        <c:axId val="548476152"/>
        <c:axId val="548477328"/>
      </c:barChart>
      <c:catAx>
        <c:axId val="5484761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8477328"/>
        <c:crosses val="autoZero"/>
        <c:auto val="1"/>
        <c:lblAlgn val="ctr"/>
        <c:lblOffset val="100"/>
        <c:noMultiLvlLbl val="0"/>
      </c:catAx>
      <c:valAx>
        <c:axId val="54847732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Doser</a:t>
                </a:r>
                <a:r>
                  <a:rPr lang="en-US" baseline="0"/>
                  <a:t> totalt</a:t>
                </a:r>
                <a:endParaRPr lang="en-US"/>
              </a:p>
            </c:rich>
          </c:tx>
          <c:layout>
            <c:manualLayout>
              <c:xMode val="edge"/>
              <c:yMode val="edge"/>
              <c:x val="1.22382925279222E-2"/>
              <c:y val="0.28368793806887393"/>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847615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3373167780459233"/>
          <c:y val="0.14911610709525705"/>
          <c:w val="0.83695176064256482"/>
          <c:h val="0.57433355204004766"/>
        </c:manualLayout>
      </c:layout>
      <c:barChart>
        <c:barDir val="col"/>
        <c:grouping val="clustered"/>
        <c:varyColors val="0"/>
        <c:ser>
          <c:idx val="0"/>
          <c:order val="0"/>
          <c:tx>
            <c:strRef>
              <c:f>Doser!$B$39</c:f>
              <c:strCache>
                <c:ptCount val="1"/>
                <c:pt idx="0">
                  <c:v>Amfetamin (+ metamfetamin)</c:v>
                </c:pt>
              </c:strCache>
            </c:strRef>
          </c:tx>
          <c:spPr>
            <a:solidFill>
              <a:schemeClr val="accent4"/>
            </a:solidFill>
            <a:ln>
              <a:noFill/>
            </a:ln>
            <a:effectLst/>
          </c:spPr>
          <c:invertIfNegative val="0"/>
          <c:dPt>
            <c:idx val="0"/>
            <c:invertIfNegative val="0"/>
            <c:bubble3D val="0"/>
            <c:spPr>
              <a:solidFill>
                <a:schemeClr val="accent4">
                  <a:lumMod val="40000"/>
                  <a:lumOff val="60000"/>
                </a:schemeClr>
              </a:solidFill>
              <a:ln>
                <a:noFill/>
              </a:ln>
              <a:effectLst/>
            </c:spPr>
          </c:dPt>
          <c:dPt>
            <c:idx val="1"/>
            <c:invertIfNegative val="0"/>
            <c:bubble3D val="0"/>
            <c:spPr>
              <a:solidFill>
                <a:schemeClr val="accent4">
                  <a:lumMod val="40000"/>
                  <a:lumOff val="60000"/>
                </a:schemeClr>
              </a:solidFill>
              <a:ln>
                <a:noFill/>
              </a:ln>
              <a:effectLst/>
            </c:spPr>
          </c:dPt>
          <c:dPt>
            <c:idx val="2"/>
            <c:invertIfNegative val="0"/>
            <c:bubble3D val="0"/>
            <c:spPr>
              <a:solidFill>
                <a:schemeClr val="accent4">
                  <a:lumMod val="40000"/>
                  <a:lumOff val="60000"/>
                </a:schemeClr>
              </a:solidFill>
              <a:ln>
                <a:noFill/>
              </a:ln>
              <a:effectLst/>
            </c:spPr>
          </c:dPt>
          <c:dPt>
            <c:idx val="10"/>
            <c:invertIfNegative val="0"/>
            <c:bubble3D val="0"/>
            <c:spPr>
              <a:solidFill>
                <a:schemeClr val="accent4">
                  <a:lumMod val="60000"/>
                  <a:lumOff val="40000"/>
                </a:schemeClr>
              </a:solidFill>
              <a:ln>
                <a:noFill/>
              </a:ln>
              <a:effectLst/>
            </c:spPr>
          </c:dPt>
          <c:dPt>
            <c:idx val="11"/>
            <c:invertIfNegative val="0"/>
            <c:bubble3D val="0"/>
            <c:spPr>
              <a:solidFill>
                <a:schemeClr val="accent4">
                  <a:lumMod val="60000"/>
                  <a:lumOff val="40000"/>
                </a:schemeClr>
              </a:solidFill>
              <a:ln>
                <a:noFill/>
              </a:ln>
              <a:effectLst/>
            </c:spPr>
          </c:dPt>
          <c:dPt>
            <c:idx val="12"/>
            <c:invertIfNegative val="0"/>
            <c:bubble3D val="0"/>
            <c:spPr>
              <a:solidFill>
                <a:schemeClr val="accent4">
                  <a:lumMod val="75000"/>
                </a:schemeClr>
              </a:solidFill>
              <a:ln>
                <a:noFill/>
              </a:ln>
              <a:effectLst/>
            </c:spPr>
          </c:dPt>
          <c:dPt>
            <c:idx val="13"/>
            <c:invertIfNegative val="0"/>
            <c:bubble3D val="0"/>
            <c:spPr>
              <a:solidFill>
                <a:schemeClr val="accent4">
                  <a:lumMod val="75000"/>
                </a:schemeClr>
              </a:solidFill>
              <a:ln>
                <a:noFill/>
              </a:ln>
              <a:effectLst/>
            </c:spPr>
          </c:dPt>
          <c:cat>
            <c:strRef>
              <c:f>Doser!$C$5:$P$5</c:f>
              <c:strCache>
                <c:ptCount val="14"/>
                <c:pt idx="0">
                  <c:v>Sön 2020-05-31</c:v>
                </c:pt>
                <c:pt idx="1">
                  <c:v>Mån 2020-06-01</c:v>
                </c:pt>
                <c:pt idx="2">
                  <c:v> Tis 2020-06-02</c:v>
                </c:pt>
                <c:pt idx="3">
                  <c:v>Tis 2020-12-01</c:v>
                </c:pt>
                <c:pt idx="4">
                  <c:v>Ons 2020-12-02</c:v>
                </c:pt>
                <c:pt idx="5">
                  <c:v>Tor 2020-12-03</c:v>
                </c:pt>
                <c:pt idx="6">
                  <c:v>Fre 2020-12-04</c:v>
                </c:pt>
                <c:pt idx="7">
                  <c:v>Lör 2020-12-05</c:v>
                </c:pt>
                <c:pt idx="8">
                  <c:v>Sön 2020-12-06</c:v>
                </c:pt>
                <c:pt idx="9">
                  <c:v>Mån 2020-12-07</c:v>
                </c:pt>
                <c:pt idx="10">
                  <c:v>Annandag jul </c:v>
                </c:pt>
                <c:pt idx="11">
                  <c:v>2020-12-27</c:v>
                </c:pt>
                <c:pt idx="12">
                  <c:v>Nyårsdagen</c:v>
                </c:pt>
                <c:pt idx="13">
                  <c:v>2021-01-02</c:v>
                </c:pt>
              </c:strCache>
            </c:strRef>
          </c:cat>
          <c:val>
            <c:numRef>
              <c:f>Doser!$C$39:$P$39</c:f>
              <c:numCache>
                <c:formatCode>General</c:formatCode>
                <c:ptCount val="14"/>
                <c:pt idx="0">
                  <c:v>341.8</c:v>
                </c:pt>
                <c:pt idx="1">
                  <c:v>375.3</c:v>
                </c:pt>
                <c:pt idx="2">
                  <c:v>311.8</c:v>
                </c:pt>
                <c:pt idx="3">
                  <c:v>456.9</c:v>
                </c:pt>
                <c:pt idx="4">
                  <c:v>427.1</c:v>
                </c:pt>
                <c:pt idx="5">
                  <c:v>398.8</c:v>
                </c:pt>
                <c:pt idx="6">
                  <c:v>398.7</c:v>
                </c:pt>
                <c:pt idx="7">
                  <c:v>493.5</c:v>
                </c:pt>
                <c:pt idx="8">
                  <c:v>493.6</c:v>
                </c:pt>
                <c:pt idx="9">
                  <c:v>615.4</c:v>
                </c:pt>
                <c:pt idx="10">
                  <c:v>469.1</c:v>
                </c:pt>
                <c:pt idx="11">
                  <c:v>340</c:v>
                </c:pt>
                <c:pt idx="12">
                  <c:v>478.3</c:v>
                </c:pt>
                <c:pt idx="13">
                  <c:v>515.29999999999995</c:v>
                </c:pt>
              </c:numCache>
            </c:numRef>
          </c:val>
        </c:ser>
        <c:dLbls>
          <c:showLegendKey val="0"/>
          <c:showVal val="0"/>
          <c:showCatName val="0"/>
          <c:showSerName val="0"/>
          <c:showPercent val="0"/>
          <c:showBubbleSize val="0"/>
        </c:dLbls>
        <c:gapWidth val="219"/>
        <c:overlap val="-27"/>
        <c:axId val="547122712"/>
        <c:axId val="547119968"/>
      </c:barChart>
      <c:catAx>
        <c:axId val="547122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7119968"/>
        <c:crosses val="autoZero"/>
        <c:auto val="1"/>
        <c:lblAlgn val="ctr"/>
        <c:lblOffset val="100"/>
        <c:noMultiLvlLbl val="0"/>
      </c:catAx>
      <c:valAx>
        <c:axId val="54711996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Doser</a:t>
                </a:r>
                <a:r>
                  <a:rPr lang="en-US" baseline="0"/>
                  <a:t> totalt</a:t>
                </a:r>
                <a:endParaRPr lang="en-US"/>
              </a:p>
            </c:rich>
          </c:tx>
          <c:layout>
            <c:manualLayout>
              <c:xMode val="edge"/>
              <c:yMode val="edge"/>
              <c:x val="1.22382925279222E-2"/>
              <c:y val="0.28368793806887393"/>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712271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3373167780459233"/>
          <c:y val="0.14911610709525705"/>
          <c:w val="0.83695176064256482"/>
          <c:h val="0.57433355204004766"/>
        </c:manualLayout>
      </c:layout>
      <c:barChart>
        <c:barDir val="col"/>
        <c:grouping val="clustered"/>
        <c:varyColors val="0"/>
        <c:ser>
          <c:idx val="0"/>
          <c:order val="0"/>
          <c:tx>
            <c:strRef>
              <c:f>Doser!$B$42</c:f>
              <c:strCache>
                <c:ptCount val="1"/>
                <c:pt idx="0">
                  <c:v>Cannabis (THCA-metabolite)</c:v>
                </c:pt>
              </c:strCache>
            </c:strRef>
          </c:tx>
          <c:spPr>
            <a:solidFill>
              <a:schemeClr val="accent2"/>
            </a:solidFill>
            <a:ln>
              <a:noFill/>
            </a:ln>
            <a:effectLst/>
          </c:spPr>
          <c:invertIfNegative val="0"/>
          <c:dPt>
            <c:idx val="0"/>
            <c:invertIfNegative val="0"/>
            <c:bubble3D val="0"/>
            <c:spPr>
              <a:solidFill>
                <a:schemeClr val="accent2">
                  <a:lumMod val="40000"/>
                  <a:lumOff val="60000"/>
                </a:schemeClr>
              </a:solidFill>
              <a:ln>
                <a:noFill/>
              </a:ln>
              <a:effectLst/>
            </c:spPr>
          </c:dPt>
          <c:dPt>
            <c:idx val="1"/>
            <c:invertIfNegative val="0"/>
            <c:bubble3D val="0"/>
            <c:spPr>
              <a:solidFill>
                <a:schemeClr val="accent2">
                  <a:lumMod val="40000"/>
                  <a:lumOff val="60000"/>
                </a:schemeClr>
              </a:solidFill>
              <a:ln>
                <a:noFill/>
              </a:ln>
              <a:effectLst/>
            </c:spPr>
          </c:dPt>
          <c:dPt>
            <c:idx val="2"/>
            <c:invertIfNegative val="0"/>
            <c:bubble3D val="0"/>
            <c:spPr>
              <a:solidFill>
                <a:schemeClr val="accent2">
                  <a:lumMod val="40000"/>
                  <a:lumOff val="60000"/>
                </a:schemeClr>
              </a:solidFill>
              <a:ln>
                <a:noFill/>
              </a:ln>
              <a:effectLst/>
            </c:spPr>
          </c:dPt>
          <c:dPt>
            <c:idx val="10"/>
            <c:invertIfNegative val="0"/>
            <c:bubble3D val="0"/>
            <c:spPr>
              <a:solidFill>
                <a:schemeClr val="accent2">
                  <a:lumMod val="60000"/>
                  <a:lumOff val="40000"/>
                </a:schemeClr>
              </a:solidFill>
              <a:ln>
                <a:noFill/>
              </a:ln>
              <a:effectLst/>
            </c:spPr>
          </c:dPt>
          <c:dPt>
            <c:idx val="11"/>
            <c:invertIfNegative val="0"/>
            <c:bubble3D val="0"/>
            <c:spPr>
              <a:solidFill>
                <a:schemeClr val="accent2">
                  <a:lumMod val="60000"/>
                  <a:lumOff val="40000"/>
                </a:schemeClr>
              </a:solidFill>
              <a:ln>
                <a:noFill/>
              </a:ln>
              <a:effectLst/>
            </c:spPr>
          </c:dPt>
          <c:dPt>
            <c:idx val="12"/>
            <c:invertIfNegative val="0"/>
            <c:bubble3D val="0"/>
            <c:spPr>
              <a:solidFill>
                <a:schemeClr val="accent2">
                  <a:lumMod val="75000"/>
                </a:schemeClr>
              </a:solidFill>
              <a:ln>
                <a:noFill/>
              </a:ln>
              <a:effectLst/>
            </c:spPr>
          </c:dPt>
          <c:dPt>
            <c:idx val="13"/>
            <c:invertIfNegative val="0"/>
            <c:bubble3D val="0"/>
            <c:spPr>
              <a:solidFill>
                <a:schemeClr val="accent2">
                  <a:lumMod val="75000"/>
                </a:schemeClr>
              </a:solidFill>
              <a:ln>
                <a:noFill/>
              </a:ln>
              <a:effectLst/>
            </c:spPr>
          </c:dPt>
          <c:cat>
            <c:strRef>
              <c:f>Doser!$C$5:$P$5</c:f>
              <c:strCache>
                <c:ptCount val="14"/>
                <c:pt idx="0">
                  <c:v>Sön 2020-05-31</c:v>
                </c:pt>
                <c:pt idx="1">
                  <c:v>Mån 2020-06-01</c:v>
                </c:pt>
                <c:pt idx="2">
                  <c:v> Tis 2020-06-02</c:v>
                </c:pt>
                <c:pt idx="3">
                  <c:v>Tis 2020-12-01</c:v>
                </c:pt>
                <c:pt idx="4">
                  <c:v>Ons 2020-12-02</c:v>
                </c:pt>
                <c:pt idx="5">
                  <c:v>Tor 2020-12-03</c:v>
                </c:pt>
                <c:pt idx="6">
                  <c:v>Fre 2020-12-04</c:v>
                </c:pt>
                <c:pt idx="7">
                  <c:v>Lör 2020-12-05</c:v>
                </c:pt>
                <c:pt idx="8">
                  <c:v>Sön 2020-12-06</c:v>
                </c:pt>
                <c:pt idx="9">
                  <c:v>Mån 2020-12-07</c:v>
                </c:pt>
                <c:pt idx="10">
                  <c:v>Annandag jul </c:v>
                </c:pt>
                <c:pt idx="11">
                  <c:v>2020-12-27</c:v>
                </c:pt>
                <c:pt idx="12">
                  <c:v>Nyårsdagen</c:v>
                </c:pt>
                <c:pt idx="13">
                  <c:v>2021-01-02</c:v>
                </c:pt>
              </c:strCache>
            </c:strRef>
          </c:cat>
          <c:val>
            <c:numRef>
              <c:f>Doser!$C$42:$P$42</c:f>
              <c:numCache>
                <c:formatCode>General</c:formatCode>
                <c:ptCount val="14"/>
                <c:pt idx="0">
                  <c:v>25.6</c:v>
                </c:pt>
                <c:pt idx="1">
                  <c:v>24</c:v>
                </c:pt>
                <c:pt idx="2">
                  <c:v>21.5</c:v>
                </c:pt>
                <c:pt idx="3">
                  <c:v>28.4</c:v>
                </c:pt>
                <c:pt idx="4">
                  <c:v>26.2</c:v>
                </c:pt>
                <c:pt idx="5">
                  <c:v>17.600000000000001</c:v>
                </c:pt>
                <c:pt idx="6">
                  <c:v>21.9</c:v>
                </c:pt>
                <c:pt idx="7">
                  <c:v>13.5</c:v>
                </c:pt>
                <c:pt idx="8">
                  <c:v>22.5</c:v>
                </c:pt>
                <c:pt idx="9">
                  <c:v>21.5</c:v>
                </c:pt>
                <c:pt idx="10">
                  <c:v>16.399999999999999</c:v>
                </c:pt>
                <c:pt idx="11">
                  <c:v>10.7</c:v>
                </c:pt>
                <c:pt idx="12">
                  <c:v>13.2</c:v>
                </c:pt>
                <c:pt idx="13">
                  <c:v>12.1</c:v>
                </c:pt>
              </c:numCache>
            </c:numRef>
          </c:val>
        </c:ser>
        <c:dLbls>
          <c:showLegendKey val="0"/>
          <c:showVal val="0"/>
          <c:showCatName val="0"/>
          <c:showSerName val="0"/>
          <c:showPercent val="0"/>
          <c:showBubbleSize val="0"/>
        </c:dLbls>
        <c:gapWidth val="219"/>
        <c:overlap val="-27"/>
        <c:axId val="547122320"/>
        <c:axId val="547121536"/>
      </c:barChart>
      <c:catAx>
        <c:axId val="5471223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7121536"/>
        <c:crosses val="autoZero"/>
        <c:auto val="1"/>
        <c:lblAlgn val="ctr"/>
        <c:lblOffset val="100"/>
        <c:noMultiLvlLbl val="0"/>
      </c:catAx>
      <c:valAx>
        <c:axId val="54712153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Doser per 1000 inv. &amp; 24 h</a:t>
                </a:r>
              </a:p>
            </c:rich>
          </c:tx>
          <c:layout>
            <c:manualLayout>
              <c:xMode val="edge"/>
              <c:yMode val="edge"/>
              <c:x val="1.22382925279222E-2"/>
              <c:y val="0.28368793806887393"/>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712232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3373167780459233"/>
          <c:y val="0.14911610709525705"/>
          <c:w val="0.83695176064256482"/>
          <c:h val="0.57433355204004766"/>
        </c:manualLayout>
      </c:layout>
      <c:barChart>
        <c:barDir val="col"/>
        <c:grouping val="clustered"/>
        <c:varyColors val="0"/>
        <c:ser>
          <c:idx val="0"/>
          <c:order val="0"/>
          <c:tx>
            <c:strRef>
              <c:f>Doser!$B$38</c:f>
              <c:strCache>
                <c:ptCount val="1"/>
                <c:pt idx="0">
                  <c:v>Kokain (+ metabolit BzE)</c:v>
                </c:pt>
              </c:strCache>
            </c:strRef>
          </c:tx>
          <c:spPr>
            <a:solidFill>
              <a:schemeClr val="accent2"/>
            </a:solidFill>
            <a:ln>
              <a:noFill/>
            </a:ln>
            <a:effectLst/>
          </c:spPr>
          <c:invertIfNegative val="0"/>
          <c:dPt>
            <c:idx val="0"/>
            <c:invertIfNegative val="0"/>
            <c:bubble3D val="0"/>
            <c:spPr>
              <a:solidFill>
                <a:schemeClr val="accent2">
                  <a:lumMod val="40000"/>
                  <a:lumOff val="60000"/>
                </a:schemeClr>
              </a:solidFill>
              <a:ln>
                <a:noFill/>
              </a:ln>
              <a:effectLst/>
            </c:spPr>
          </c:dPt>
          <c:dPt>
            <c:idx val="1"/>
            <c:invertIfNegative val="0"/>
            <c:bubble3D val="0"/>
            <c:spPr>
              <a:solidFill>
                <a:schemeClr val="accent2">
                  <a:lumMod val="40000"/>
                  <a:lumOff val="60000"/>
                </a:schemeClr>
              </a:solidFill>
              <a:ln>
                <a:noFill/>
              </a:ln>
              <a:effectLst/>
            </c:spPr>
          </c:dPt>
          <c:dPt>
            <c:idx val="2"/>
            <c:invertIfNegative val="0"/>
            <c:bubble3D val="0"/>
            <c:spPr>
              <a:solidFill>
                <a:schemeClr val="accent2">
                  <a:lumMod val="40000"/>
                  <a:lumOff val="60000"/>
                </a:schemeClr>
              </a:solidFill>
              <a:ln>
                <a:noFill/>
              </a:ln>
              <a:effectLst/>
            </c:spPr>
          </c:dPt>
          <c:dPt>
            <c:idx val="10"/>
            <c:invertIfNegative val="0"/>
            <c:bubble3D val="0"/>
            <c:spPr>
              <a:solidFill>
                <a:schemeClr val="accent2">
                  <a:lumMod val="60000"/>
                  <a:lumOff val="40000"/>
                </a:schemeClr>
              </a:solidFill>
              <a:ln>
                <a:noFill/>
              </a:ln>
              <a:effectLst/>
            </c:spPr>
          </c:dPt>
          <c:dPt>
            <c:idx val="11"/>
            <c:invertIfNegative val="0"/>
            <c:bubble3D val="0"/>
            <c:spPr>
              <a:solidFill>
                <a:schemeClr val="accent2">
                  <a:lumMod val="60000"/>
                  <a:lumOff val="40000"/>
                </a:schemeClr>
              </a:solidFill>
              <a:ln>
                <a:noFill/>
              </a:ln>
              <a:effectLst/>
            </c:spPr>
          </c:dPt>
          <c:dPt>
            <c:idx val="12"/>
            <c:invertIfNegative val="0"/>
            <c:bubble3D val="0"/>
            <c:spPr>
              <a:solidFill>
                <a:schemeClr val="accent2">
                  <a:lumMod val="75000"/>
                </a:schemeClr>
              </a:solidFill>
              <a:ln>
                <a:noFill/>
              </a:ln>
              <a:effectLst/>
            </c:spPr>
          </c:dPt>
          <c:dPt>
            <c:idx val="13"/>
            <c:invertIfNegative val="0"/>
            <c:bubble3D val="0"/>
            <c:spPr>
              <a:solidFill>
                <a:schemeClr val="accent2">
                  <a:lumMod val="75000"/>
                </a:schemeClr>
              </a:solidFill>
              <a:ln>
                <a:noFill/>
              </a:ln>
              <a:effectLst/>
            </c:spPr>
          </c:dPt>
          <c:cat>
            <c:strRef>
              <c:f>Doser!$C$5:$P$5</c:f>
              <c:strCache>
                <c:ptCount val="14"/>
                <c:pt idx="0">
                  <c:v>Sön 2020-05-31</c:v>
                </c:pt>
                <c:pt idx="1">
                  <c:v>Mån 2020-06-01</c:v>
                </c:pt>
                <c:pt idx="2">
                  <c:v> Tis 2020-06-02</c:v>
                </c:pt>
                <c:pt idx="3">
                  <c:v>Tis 2020-12-01</c:v>
                </c:pt>
                <c:pt idx="4">
                  <c:v>Ons 2020-12-02</c:v>
                </c:pt>
                <c:pt idx="5">
                  <c:v>Tor 2020-12-03</c:v>
                </c:pt>
                <c:pt idx="6">
                  <c:v>Fre 2020-12-04</c:v>
                </c:pt>
                <c:pt idx="7">
                  <c:v>Lör 2020-12-05</c:v>
                </c:pt>
                <c:pt idx="8">
                  <c:v>Sön 2020-12-06</c:v>
                </c:pt>
                <c:pt idx="9">
                  <c:v>Mån 2020-12-07</c:v>
                </c:pt>
                <c:pt idx="10">
                  <c:v>Annandag jul </c:v>
                </c:pt>
                <c:pt idx="11">
                  <c:v>2020-12-27</c:v>
                </c:pt>
                <c:pt idx="12">
                  <c:v>Nyårsdagen</c:v>
                </c:pt>
                <c:pt idx="13">
                  <c:v>2021-01-02</c:v>
                </c:pt>
              </c:strCache>
            </c:strRef>
          </c:cat>
          <c:val>
            <c:numRef>
              <c:f>Doser!$C$43:$P$43</c:f>
              <c:numCache>
                <c:formatCode>General</c:formatCode>
                <c:ptCount val="14"/>
                <c:pt idx="0">
                  <c:v>2.2999999999999998</c:v>
                </c:pt>
                <c:pt idx="1">
                  <c:v>2</c:v>
                </c:pt>
                <c:pt idx="2">
                  <c:v>1.4</c:v>
                </c:pt>
                <c:pt idx="3">
                  <c:v>0.6</c:v>
                </c:pt>
                <c:pt idx="4">
                  <c:v>0.2</c:v>
                </c:pt>
                <c:pt idx="5">
                  <c:v>0.7</c:v>
                </c:pt>
                <c:pt idx="6">
                  <c:v>0.4</c:v>
                </c:pt>
                <c:pt idx="7">
                  <c:v>1.3</c:v>
                </c:pt>
                <c:pt idx="8">
                  <c:v>1.7</c:v>
                </c:pt>
                <c:pt idx="9">
                  <c:v>1.8</c:v>
                </c:pt>
                <c:pt idx="10">
                  <c:v>1.6</c:v>
                </c:pt>
                <c:pt idx="11">
                  <c:v>1.6</c:v>
                </c:pt>
                <c:pt idx="12">
                  <c:v>1.7</c:v>
                </c:pt>
                <c:pt idx="13">
                  <c:v>3</c:v>
                </c:pt>
              </c:numCache>
            </c:numRef>
          </c:val>
        </c:ser>
        <c:dLbls>
          <c:showLegendKey val="0"/>
          <c:showVal val="0"/>
          <c:showCatName val="0"/>
          <c:showSerName val="0"/>
          <c:showPercent val="0"/>
          <c:showBubbleSize val="0"/>
        </c:dLbls>
        <c:gapWidth val="219"/>
        <c:overlap val="-27"/>
        <c:axId val="547120360"/>
        <c:axId val="547121144"/>
      </c:barChart>
      <c:catAx>
        <c:axId val="5471203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7121144"/>
        <c:crosses val="autoZero"/>
        <c:auto val="1"/>
        <c:lblAlgn val="ctr"/>
        <c:lblOffset val="100"/>
        <c:noMultiLvlLbl val="0"/>
      </c:catAx>
      <c:valAx>
        <c:axId val="54712114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Doser per 1000 inv. &amp; 24 h</a:t>
                </a:r>
              </a:p>
            </c:rich>
          </c:tx>
          <c:layout>
            <c:manualLayout>
              <c:xMode val="edge"/>
              <c:yMode val="edge"/>
              <c:x val="1.22382925279222E-2"/>
              <c:y val="0.28368793806887393"/>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712036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3373167780459233"/>
          <c:y val="0.14911610709525705"/>
          <c:w val="0.83695176064256482"/>
          <c:h val="0.57433355204004766"/>
        </c:manualLayout>
      </c:layout>
      <c:barChart>
        <c:barDir val="col"/>
        <c:grouping val="clustered"/>
        <c:varyColors val="0"/>
        <c:ser>
          <c:idx val="0"/>
          <c:order val="0"/>
          <c:tx>
            <c:strRef>
              <c:f>Doser!$B$39</c:f>
              <c:strCache>
                <c:ptCount val="1"/>
                <c:pt idx="0">
                  <c:v>Amfetamin (+ metamfetamin)</c:v>
                </c:pt>
              </c:strCache>
            </c:strRef>
          </c:tx>
          <c:spPr>
            <a:solidFill>
              <a:schemeClr val="accent2"/>
            </a:solidFill>
            <a:ln>
              <a:noFill/>
            </a:ln>
            <a:effectLst/>
          </c:spPr>
          <c:invertIfNegative val="0"/>
          <c:dPt>
            <c:idx val="0"/>
            <c:invertIfNegative val="0"/>
            <c:bubble3D val="0"/>
            <c:spPr>
              <a:solidFill>
                <a:schemeClr val="accent2">
                  <a:lumMod val="40000"/>
                  <a:lumOff val="60000"/>
                </a:schemeClr>
              </a:solidFill>
              <a:ln>
                <a:noFill/>
              </a:ln>
              <a:effectLst/>
            </c:spPr>
          </c:dPt>
          <c:dPt>
            <c:idx val="1"/>
            <c:invertIfNegative val="0"/>
            <c:bubble3D val="0"/>
            <c:spPr>
              <a:solidFill>
                <a:schemeClr val="accent2">
                  <a:lumMod val="40000"/>
                  <a:lumOff val="60000"/>
                </a:schemeClr>
              </a:solidFill>
              <a:ln>
                <a:noFill/>
              </a:ln>
              <a:effectLst/>
            </c:spPr>
          </c:dPt>
          <c:dPt>
            <c:idx val="2"/>
            <c:invertIfNegative val="0"/>
            <c:bubble3D val="0"/>
            <c:spPr>
              <a:solidFill>
                <a:schemeClr val="accent2">
                  <a:lumMod val="40000"/>
                  <a:lumOff val="60000"/>
                </a:schemeClr>
              </a:solidFill>
              <a:ln>
                <a:noFill/>
              </a:ln>
              <a:effectLst/>
            </c:spPr>
          </c:dPt>
          <c:dPt>
            <c:idx val="10"/>
            <c:invertIfNegative val="0"/>
            <c:bubble3D val="0"/>
            <c:spPr>
              <a:solidFill>
                <a:schemeClr val="accent2">
                  <a:lumMod val="60000"/>
                  <a:lumOff val="40000"/>
                </a:schemeClr>
              </a:solidFill>
              <a:ln>
                <a:noFill/>
              </a:ln>
              <a:effectLst/>
            </c:spPr>
          </c:dPt>
          <c:dPt>
            <c:idx val="11"/>
            <c:invertIfNegative val="0"/>
            <c:bubble3D val="0"/>
            <c:spPr>
              <a:solidFill>
                <a:schemeClr val="accent2">
                  <a:lumMod val="60000"/>
                  <a:lumOff val="40000"/>
                </a:schemeClr>
              </a:solidFill>
              <a:ln>
                <a:noFill/>
              </a:ln>
              <a:effectLst/>
            </c:spPr>
          </c:dPt>
          <c:dPt>
            <c:idx val="12"/>
            <c:invertIfNegative val="0"/>
            <c:bubble3D val="0"/>
            <c:spPr>
              <a:solidFill>
                <a:schemeClr val="accent2">
                  <a:lumMod val="75000"/>
                </a:schemeClr>
              </a:solidFill>
              <a:ln>
                <a:noFill/>
              </a:ln>
              <a:effectLst/>
            </c:spPr>
          </c:dPt>
          <c:dPt>
            <c:idx val="13"/>
            <c:invertIfNegative val="0"/>
            <c:bubble3D val="0"/>
            <c:spPr>
              <a:solidFill>
                <a:schemeClr val="accent2">
                  <a:lumMod val="75000"/>
                </a:schemeClr>
              </a:solidFill>
              <a:ln>
                <a:noFill/>
              </a:ln>
              <a:effectLst/>
            </c:spPr>
          </c:dPt>
          <c:cat>
            <c:strRef>
              <c:f>Doser!$C$5:$P$5</c:f>
              <c:strCache>
                <c:ptCount val="14"/>
                <c:pt idx="0">
                  <c:v>Sön 2020-05-31</c:v>
                </c:pt>
                <c:pt idx="1">
                  <c:v>Mån 2020-06-01</c:v>
                </c:pt>
                <c:pt idx="2">
                  <c:v> Tis 2020-06-02</c:v>
                </c:pt>
                <c:pt idx="3">
                  <c:v>Tis 2020-12-01</c:v>
                </c:pt>
                <c:pt idx="4">
                  <c:v>Ons 2020-12-02</c:v>
                </c:pt>
                <c:pt idx="5">
                  <c:v>Tor 2020-12-03</c:v>
                </c:pt>
                <c:pt idx="6">
                  <c:v>Fre 2020-12-04</c:v>
                </c:pt>
                <c:pt idx="7">
                  <c:v>Lör 2020-12-05</c:v>
                </c:pt>
                <c:pt idx="8">
                  <c:v>Sön 2020-12-06</c:v>
                </c:pt>
                <c:pt idx="9">
                  <c:v>Mån 2020-12-07</c:v>
                </c:pt>
                <c:pt idx="10">
                  <c:v>Annandag jul </c:v>
                </c:pt>
                <c:pt idx="11">
                  <c:v>2020-12-27</c:v>
                </c:pt>
                <c:pt idx="12">
                  <c:v>Nyårsdagen</c:v>
                </c:pt>
                <c:pt idx="13">
                  <c:v>2021-01-02</c:v>
                </c:pt>
              </c:strCache>
            </c:strRef>
          </c:cat>
          <c:val>
            <c:numRef>
              <c:f>Doser!$C$44:$P$44</c:f>
              <c:numCache>
                <c:formatCode>General</c:formatCode>
                <c:ptCount val="14"/>
                <c:pt idx="0">
                  <c:v>10.9</c:v>
                </c:pt>
                <c:pt idx="1">
                  <c:v>11.9</c:v>
                </c:pt>
                <c:pt idx="2">
                  <c:v>9.9</c:v>
                </c:pt>
                <c:pt idx="3">
                  <c:v>14.5</c:v>
                </c:pt>
                <c:pt idx="4">
                  <c:v>13.6</c:v>
                </c:pt>
                <c:pt idx="5">
                  <c:v>12.7</c:v>
                </c:pt>
                <c:pt idx="6">
                  <c:v>12.7</c:v>
                </c:pt>
                <c:pt idx="7">
                  <c:v>15.7</c:v>
                </c:pt>
                <c:pt idx="8">
                  <c:v>15.7</c:v>
                </c:pt>
                <c:pt idx="9">
                  <c:v>19.5</c:v>
                </c:pt>
                <c:pt idx="10">
                  <c:v>14.9</c:v>
                </c:pt>
                <c:pt idx="11">
                  <c:v>10.8</c:v>
                </c:pt>
                <c:pt idx="12">
                  <c:v>15.2</c:v>
                </c:pt>
                <c:pt idx="13">
                  <c:v>16.399999999999999</c:v>
                </c:pt>
              </c:numCache>
            </c:numRef>
          </c:val>
        </c:ser>
        <c:dLbls>
          <c:showLegendKey val="0"/>
          <c:showVal val="0"/>
          <c:showCatName val="0"/>
          <c:showSerName val="0"/>
          <c:showPercent val="0"/>
          <c:showBubbleSize val="0"/>
        </c:dLbls>
        <c:gapWidth val="219"/>
        <c:overlap val="-27"/>
        <c:axId val="547120752"/>
        <c:axId val="539633096"/>
      </c:barChart>
      <c:catAx>
        <c:axId val="5471207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39633096"/>
        <c:crosses val="autoZero"/>
        <c:auto val="1"/>
        <c:lblAlgn val="ctr"/>
        <c:lblOffset val="100"/>
        <c:noMultiLvlLbl val="0"/>
      </c:catAx>
      <c:valAx>
        <c:axId val="53963309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Doser per 1000 inv. &amp; 24 h</a:t>
                </a:r>
              </a:p>
            </c:rich>
          </c:tx>
          <c:layout>
            <c:manualLayout>
              <c:xMode val="edge"/>
              <c:yMode val="edge"/>
              <c:x val="1.22382925279222E-2"/>
              <c:y val="0.28368793806887393"/>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712075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Jämförelse mellan</a:t>
            </a:r>
            <a:r>
              <a:rPr lang="en-US" baseline="0"/>
              <a:t> preparat</a:t>
            </a:r>
            <a:endParaRPr lang="en-US"/>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3373167780459233"/>
          <c:y val="0.14911610709525705"/>
          <c:w val="0.80906327446121029"/>
          <c:h val="0.55647653444222001"/>
        </c:manualLayout>
      </c:layout>
      <c:barChart>
        <c:barDir val="col"/>
        <c:grouping val="clustered"/>
        <c:varyColors val="0"/>
        <c:ser>
          <c:idx val="0"/>
          <c:order val="0"/>
          <c:tx>
            <c:strRef>
              <c:f>Doser!$B$39</c:f>
              <c:strCache>
                <c:ptCount val="1"/>
                <c:pt idx="0">
                  <c:v>Amfetamin (+ metamfetamin)</c:v>
                </c:pt>
              </c:strCache>
            </c:strRef>
          </c:tx>
          <c:spPr>
            <a:solidFill>
              <a:schemeClr val="accent1"/>
            </a:solidFill>
            <a:ln>
              <a:noFill/>
            </a:ln>
            <a:effectLst/>
          </c:spPr>
          <c:invertIfNegative val="0"/>
          <c:dPt>
            <c:idx val="0"/>
            <c:invertIfNegative val="0"/>
            <c:bubble3D val="0"/>
            <c:spPr>
              <a:solidFill>
                <a:schemeClr val="accent1"/>
              </a:solidFill>
              <a:ln>
                <a:noFill/>
              </a:ln>
              <a:effectLst/>
            </c:spPr>
          </c:dPt>
          <c:dPt>
            <c:idx val="1"/>
            <c:invertIfNegative val="0"/>
            <c:bubble3D val="0"/>
            <c:spPr>
              <a:solidFill>
                <a:schemeClr val="accent1"/>
              </a:solidFill>
              <a:ln>
                <a:noFill/>
              </a:ln>
              <a:effectLst/>
            </c:spPr>
          </c:dPt>
          <c:dPt>
            <c:idx val="2"/>
            <c:invertIfNegative val="0"/>
            <c:bubble3D val="0"/>
            <c:spPr>
              <a:solidFill>
                <a:schemeClr val="accent1"/>
              </a:solidFill>
              <a:ln>
                <a:noFill/>
              </a:ln>
              <a:effectLst/>
            </c:spPr>
          </c:dPt>
          <c:dPt>
            <c:idx val="10"/>
            <c:invertIfNegative val="0"/>
            <c:bubble3D val="0"/>
            <c:spPr>
              <a:solidFill>
                <a:schemeClr val="accent1"/>
              </a:solidFill>
              <a:ln>
                <a:noFill/>
              </a:ln>
              <a:effectLst/>
            </c:spPr>
          </c:dPt>
          <c:dPt>
            <c:idx val="11"/>
            <c:invertIfNegative val="0"/>
            <c:bubble3D val="0"/>
            <c:spPr>
              <a:solidFill>
                <a:schemeClr val="accent1"/>
              </a:solidFill>
              <a:ln>
                <a:noFill/>
              </a:ln>
              <a:effectLst/>
            </c:spPr>
          </c:dPt>
          <c:dPt>
            <c:idx val="12"/>
            <c:invertIfNegative val="0"/>
            <c:bubble3D val="0"/>
            <c:spPr>
              <a:solidFill>
                <a:schemeClr val="accent1"/>
              </a:solidFill>
              <a:ln>
                <a:noFill/>
              </a:ln>
              <a:effectLst/>
            </c:spPr>
          </c:dPt>
          <c:dPt>
            <c:idx val="13"/>
            <c:invertIfNegative val="0"/>
            <c:bubble3D val="0"/>
            <c:spPr>
              <a:solidFill>
                <a:schemeClr val="accent1"/>
              </a:solidFill>
              <a:ln>
                <a:noFill/>
              </a:ln>
              <a:effectLst/>
            </c:spPr>
          </c:dPt>
          <c:cat>
            <c:strRef>
              <c:f>Doser!$C$5:$P$5</c:f>
              <c:strCache>
                <c:ptCount val="14"/>
                <c:pt idx="0">
                  <c:v>Sön 2020-05-31</c:v>
                </c:pt>
                <c:pt idx="1">
                  <c:v>Mån 2020-06-01</c:v>
                </c:pt>
                <c:pt idx="2">
                  <c:v> Tis 2020-06-02</c:v>
                </c:pt>
                <c:pt idx="3">
                  <c:v>Tis 2020-12-01</c:v>
                </c:pt>
                <c:pt idx="4">
                  <c:v>Ons 2020-12-02</c:v>
                </c:pt>
                <c:pt idx="5">
                  <c:v>Tor 2020-12-03</c:v>
                </c:pt>
                <c:pt idx="6">
                  <c:v>Fre 2020-12-04</c:v>
                </c:pt>
                <c:pt idx="7">
                  <c:v>Lör 2020-12-05</c:v>
                </c:pt>
                <c:pt idx="8">
                  <c:v>Sön 2020-12-06</c:v>
                </c:pt>
                <c:pt idx="9">
                  <c:v>Mån 2020-12-07</c:v>
                </c:pt>
                <c:pt idx="10">
                  <c:v>Annandag jul </c:v>
                </c:pt>
                <c:pt idx="11">
                  <c:v>2020-12-27</c:v>
                </c:pt>
                <c:pt idx="12">
                  <c:v>Nyårsdagen</c:v>
                </c:pt>
                <c:pt idx="13">
                  <c:v>2021-01-02</c:v>
                </c:pt>
              </c:strCache>
            </c:strRef>
          </c:cat>
          <c:val>
            <c:numRef>
              <c:f>Doser!$C$39:$P$39</c:f>
              <c:numCache>
                <c:formatCode>General</c:formatCode>
                <c:ptCount val="14"/>
                <c:pt idx="0">
                  <c:v>341.8</c:v>
                </c:pt>
                <c:pt idx="1">
                  <c:v>375.3</c:v>
                </c:pt>
                <c:pt idx="2">
                  <c:v>311.8</c:v>
                </c:pt>
                <c:pt idx="3">
                  <c:v>456.9</c:v>
                </c:pt>
                <c:pt idx="4">
                  <c:v>427.1</c:v>
                </c:pt>
                <c:pt idx="5">
                  <c:v>398.8</c:v>
                </c:pt>
                <c:pt idx="6">
                  <c:v>398.7</c:v>
                </c:pt>
                <c:pt idx="7">
                  <c:v>493.5</c:v>
                </c:pt>
                <c:pt idx="8">
                  <c:v>493.6</c:v>
                </c:pt>
                <c:pt idx="9">
                  <c:v>615.4</c:v>
                </c:pt>
                <c:pt idx="10">
                  <c:v>469.1</c:v>
                </c:pt>
                <c:pt idx="11">
                  <c:v>340</c:v>
                </c:pt>
                <c:pt idx="12">
                  <c:v>478.3</c:v>
                </c:pt>
                <c:pt idx="13">
                  <c:v>515.29999999999995</c:v>
                </c:pt>
              </c:numCache>
            </c:numRef>
          </c:val>
        </c:ser>
        <c:ser>
          <c:idx val="2"/>
          <c:order val="2"/>
          <c:tx>
            <c:strRef>
              <c:f>Doser!$B$37</c:f>
              <c:strCache>
                <c:ptCount val="1"/>
                <c:pt idx="0">
                  <c:v>Cannabis (THCA-metabolit)</c:v>
                </c:pt>
              </c:strCache>
            </c:strRef>
          </c:tx>
          <c:spPr>
            <a:solidFill>
              <a:schemeClr val="accent3"/>
            </a:solidFill>
            <a:ln>
              <a:noFill/>
            </a:ln>
            <a:effectLst/>
          </c:spPr>
          <c:invertIfNegative val="0"/>
          <c:cat>
            <c:strRef>
              <c:f>Doser!$C$5:$P$5</c:f>
              <c:strCache>
                <c:ptCount val="14"/>
                <c:pt idx="0">
                  <c:v>Sön 2020-05-31</c:v>
                </c:pt>
                <c:pt idx="1">
                  <c:v>Mån 2020-06-01</c:v>
                </c:pt>
                <c:pt idx="2">
                  <c:v> Tis 2020-06-02</c:v>
                </c:pt>
                <c:pt idx="3">
                  <c:v>Tis 2020-12-01</c:v>
                </c:pt>
                <c:pt idx="4">
                  <c:v>Ons 2020-12-02</c:v>
                </c:pt>
                <c:pt idx="5">
                  <c:v>Tor 2020-12-03</c:v>
                </c:pt>
                <c:pt idx="6">
                  <c:v>Fre 2020-12-04</c:v>
                </c:pt>
                <c:pt idx="7">
                  <c:v>Lör 2020-12-05</c:v>
                </c:pt>
                <c:pt idx="8">
                  <c:v>Sön 2020-12-06</c:v>
                </c:pt>
                <c:pt idx="9">
                  <c:v>Mån 2020-12-07</c:v>
                </c:pt>
                <c:pt idx="10">
                  <c:v>Annandag jul </c:v>
                </c:pt>
                <c:pt idx="11">
                  <c:v>2020-12-27</c:v>
                </c:pt>
                <c:pt idx="12">
                  <c:v>Nyårsdagen</c:v>
                </c:pt>
                <c:pt idx="13">
                  <c:v>2021-01-02</c:v>
                </c:pt>
              </c:strCache>
            </c:strRef>
          </c:cat>
          <c:val>
            <c:numRef>
              <c:f>Doser!$C$37:$P$37</c:f>
              <c:numCache>
                <c:formatCode>General</c:formatCode>
                <c:ptCount val="14"/>
                <c:pt idx="0">
                  <c:v>806.5</c:v>
                </c:pt>
                <c:pt idx="1">
                  <c:v>757.4</c:v>
                </c:pt>
                <c:pt idx="2">
                  <c:v>676</c:v>
                </c:pt>
                <c:pt idx="3">
                  <c:v>895.7</c:v>
                </c:pt>
                <c:pt idx="4">
                  <c:v>826</c:v>
                </c:pt>
                <c:pt idx="5">
                  <c:v>555.6</c:v>
                </c:pt>
                <c:pt idx="6">
                  <c:v>690.9</c:v>
                </c:pt>
                <c:pt idx="7">
                  <c:v>425.4</c:v>
                </c:pt>
                <c:pt idx="8">
                  <c:v>708.1</c:v>
                </c:pt>
                <c:pt idx="9">
                  <c:v>677</c:v>
                </c:pt>
                <c:pt idx="10">
                  <c:v>517.1</c:v>
                </c:pt>
                <c:pt idx="11">
                  <c:v>336.1</c:v>
                </c:pt>
                <c:pt idx="12">
                  <c:v>416.1</c:v>
                </c:pt>
                <c:pt idx="13">
                  <c:v>382</c:v>
                </c:pt>
              </c:numCache>
            </c:numRef>
          </c:val>
        </c:ser>
        <c:dLbls>
          <c:showLegendKey val="0"/>
          <c:showVal val="0"/>
          <c:showCatName val="0"/>
          <c:showSerName val="0"/>
          <c:showPercent val="0"/>
          <c:showBubbleSize val="0"/>
        </c:dLbls>
        <c:gapWidth val="219"/>
        <c:overlap val="-27"/>
        <c:axId val="539635840"/>
        <c:axId val="539635056"/>
      </c:barChart>
      <c:barChart>
        <c:barDir val="col"/>
        <c:grouping val="clustered"/>
        <c:varyColors val="0"/>
        <c:ser>
          <c:idx val="1"/>
          <c:order val="1"/>
          <c:tx>
            <c:strRef>
              <c:f>Doser!$B$38</c:f>
              <c:strCache>
                <c:ptCount val="1"/>
                <c:pt idx="0">
                  <c:v>Kokain (+ metabolit BzE)</c:v>
                </c:pt>
              </c:strCache>
            </c:strRef>
          </c:tx>
          <c:spPr>
            <a:solidFill>
              <a:schemeClr val="accent2"/>
            </a:solidFill>
            <a:ln>
              <a:noFill/>
            </a:ln>
            <a:effectLst/>
          </c:spPr>
          <c:invertIfNegative val="0"/>
          <c:cat>
            <c:strRef>
              <c:f>Doser!$C$5:$P$5</c:f>
              <c:strCache>
                <c:ptCount val="14"/>
                <c:pt idx="0">
                  <c:v>Sön 2020-05-31</c:v>
                </c:pt>
                <c:pt idx="1">
                  <c:v>Mån 2020-06-01</c:v>
                </c:pt>
                <c:pt idx="2">
                  <c:v> Tis 2020-06-02</c:v>
                </c:pt>
                <c:pt idx="3">
                  <c:v>Tis 2020-12-01</c:v>
                </c:pt>
                <c:pt idx="4">
                  <c:v>Ons 2020-12-02</c:v>
                </c:pt>
                <c:pt idx="5">
                  <c:v>Tor 2020-12-03</c:v>
                </c:pt>
                <c:pt idx="6">
                  <c:v>Fre 2020-12-04</c:v>
                </c:pt>
                <c:pt idx="7">
                  <c:v>Lör 2020-12-05</c:v>
                </c:pt>
                <c:pt idx="8">
                  <c:v>Sön 2020-12-06</c:v>
                </c:pt>
                <c:pt idx="9">
                  <c:v>Mån 2020-12-07</c:v>
                </c:pt>
                <c:pt idx="10">
                  <c:v>Annandag jul </c:v>
                </c:pt>
                <c:pt idx="11">
                  <c:v>2020-12-27</c:v>
                </c:pt>
                <c:pt idx="12">
                  <c:v>Nyårsdagen</c:v>
                </c:pt>
                <c:pt idx="13">
                  <c:v>2021-01-02</c:v>
                </c:pt>
              </c:strCache>
            </c:strRef>
          </c:cat>
          <c:val>
            <c:numRef>
              <c:f>Doser!$C$38:$P$38</c:f>
              <c:numCache>
                <c:formatCode>General</c:formatCode>
                <c:ptCount val="14"/>
                <c:pt idx="0">
                  <c:v>71.3</c:v>
                </c:pt>
                <c:pt idx="1">
                  <c:v>64.099999999999994</c:v>
                </c:pt>
                <c:pt idx="2">
                  <c:v>45</c:v>
                </c:pt>
                <c:pt idx="3">
                  <c:v>19.5</c:v>
                </c:pt>
                <c:pt idx="4">
                  <c:v>6.5</c:v>
                </c:pt>
                <c:pt idx="5">
                  <c:v>21.8</c:v>
                </c:pt>
                <c:pt idx="6">
                  <c:v>13.6</c:v>
                </c:pt>
                <c:pt idx="7">
                  <c:v>41.4</c:v>
                </c:pt>
                <c:pt idx="8">
                  <c:v>53.7</c:v>
                </c:pt>
                <c:pt idx="9">
                  <c:v>56.7</c:v>
                </c:pt>
                <c:pt idx="10">
                  <c:v>49</c:v>
                </c:pt>
                <c:pt idx="11">
                  <c:v>51.1</c:v>
                </c:pt>
                <c:pt idx="12">
                  <c:v>52.9</c:v>
                </c:pt>
                <c:pt idx="13">
                  <c:v>93.8</c:v>
                </c:pt>
              </c:numCache>
            </c:numRef>
          </c:val>
        </c:ser>
        <c:dLbls>
          <c:showLegendKey val="0"/>
          <c:showVal val="0"/>
          <c:showCatName val="0"/>
          <c:showSerName val="0"/>
          <c:showPercent val="0"/>
          <c:showBubbleSize val="0"/>
        </c:dLbls>
        <c:gapWidth val="416"/>
        <c:overlap val="-27"/>
        <c:axId val="539634272"/>
        <c:axId val="539634664"/>
      </c:barChart>
      <c:catAx>
        <c:axId val="5396358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39635056"/>
        <c:crosses val="autoZero"/>
        <c:auto val="1"/>
        <c:lblAlgn val="ctr"/>
        <c:lblOffset val="100"/>
        <c:noMultiLvlLbl val="0"/>
      </c:catAx>
      <c:valAx>
        <c:axId val="53963505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Doser</a:t>
                </a:r>
                <a:r>
                  <a:rPr lang="en-US" baseline="0"/>
                  <a:t> totalt</a:t>
                </a:r>
                <a:endParaRPr lang="en-US"/>
              </a:p>
            </c:rich>
          </c:tx>
          <c:layout>
            <c:manualLayout>
              <c:xMode val="edge"/>
              <c:yMode val="edge"/>
              <c:x val="1.22382925279222E-2"/>
              <c:y val="0.28368793806887393"/>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39635840"/>
        <c:crosses val="autoZero"/>
        <c:crossBetween val="between"/>
      </c:valAx>
      <c:valAx>
        <c:axId val="539634664"/>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39634272"/>
        <c:crosses val="max"/>
        <c:crossBetween val="between"/>
      </c:valAx>
      <c:catAx>
        <c:axId val="539634272"/>
        <c:scaling>
          <c:orientation val="minMax"/>
        </c:scaling>
        <c:delete val="1"/>
        <c:axPos val="b"/>
        <c:numFmt formatCode="General" sourceLinked="1"/>
        <c:majorTickMark val="out"/>
        <c:minorTickMark val="none"/>
        <c:tickLblPos val="nextTo"/>
        <c:crossAx val="539634664"/>
        <c:crosses val="autoZero"/>
        <c:auto val="1"/>
        <c:lblAlgn val="ctr"/>
        <c:lblOffset val="100"/>
        <c:noMultiLvlLbl val="0"/>
      </c:cat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Jämförelse mellan</a:t>
            </a:r>
            <a:r>
              <a:rPr lang="en-US" baseline="0"/>
              <a:t> preparat</a:t>
            </a:r>
            <a:endParaRPr lang="en-US"/>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3373167780459233"/>
          <c:y val="0.14911610709525705"/>
          <c:w val="0.80906327446121029"/>
          <c:h val="0.55647653444222001"/>
        </c:manualLayout>
      </c:layout>
      <c:barChart>
        <c:barDir val="col"/>
        <c:grouping val="clustered"/>
        <c:varyColors val="0"/>
        <c:ser>
          <c:idx val="0"/>
          <c:order val="0"/>
          <c:tx>
            <c:strRef>
              <c:f>Doser!$B$39</c:f>
              <c:strCache>
                <c:ptCount val="1"/>
                <c:pt idx="0">
                  <c:v>Amfetamin (+ metamfetamin)</c:v>
                </c:pt>
              </c:strCache>
            </c:strRef>
          </c:tx>
          <c:spPr>
            <a:solidFill>
              <a:schemeClr val="accent1"/>
            </a:solidFill>
            <a:ln>
              <a:noFill/>
            </a:ln>
            <a:effectLst/>
          </c:spPr>
          <c:invertIfNegative val="0"/>
          <c:dPt>
            <c:idx val="0"/>
            <c:invertIfNegative val="0"/>
            <c:bubble3D val="0"/>
            <c:spPr>
              <a:solidFill>
                <a:schemeClr val="accent1"/>
              </a:solidFill>
              <a:ln>
                <a:noFill/>
              </a:ln>
              <a:effectLst/>
            </c:spPr>
          </c:dPt>
          <c:dPt>
            <c:idx val="1"/>
            <c:invertIfNegative val="0"/>
            <c:bubble3D val="0"/>
            <c:spPr>
              <a:solidFill>
                <a:schemeClr val="accent1"/>
              </a:solidFill>
              <a:ln>
                <a:noFill/>
              </a:ln>
              <a:effectLst/>
            </c:spPr>
          </c:dPt>
          <c:dPt>
            <c:idx val="2"/>
            <c:invertIfNegative val="0"/>
            <c:bubble3D val="0"/>
            <c:spPr>
              <a:solidFill>
                <a:schemeClr val="accent1"/>
              </a:solidFill>
              <a:ln>
                <a:noFill/>
              </a:ln>
              <a:effectLst/>
            </c:spPr>
          </c:dPt>
          <c:dPt>
            <c:idx val="10"/>
            <c:invertIfNegative val="0"/>
            <c:bubble3D val="0"/>
            <c:spPr>
              <a:solidFill>
                <a:schemeClr val="accent1"/>
              </a:solidFill>
              <a:ln>
                <a:noFill/>
              </a:ln>
              <a:effectLst/>
            </c:spPr>
          </c:dPt>
          <c:dPt>
            <c:idx val="11"/>
            <c:invertIfNegative val="0"/>
            <c:bubble3D val="0"/>
            <c:spPr>
              <a:solidFill>
                <a:schemeClr val="accent1"/>
              </a:solidFill>
              <a:ln>
                <a:noFill/>
              </a:ln>
              <a:effectLst/>
            </c:spPr>
          </c:dPt>
          <c:dPt>
            <c:idx val="12"/>
            <c:invertIfNegative val="0"/>
            <c:bubble3D val="0"/>
            <c:spPr>
              <a:solidFill>
                <a:schemeClr val="accent1"/>
              </a:solidFill>
              <a:ln>
                <a:noFill/>
              </a:ln>
              <a:effectLst/>
            </c:spPr>
          </c:dPt>
          <c:dPt>
            <c:idx val="13"/>
            <c:invertIfNegative val="0"/>
            <c:bubble3D val="0"/>
            <c:spPr>
              <a:solidFill>
                <a:schemeClr val="accent1"/>
              </a:solidFill>
              <a:ln>
                <a:noFill/>
              </a:ln>
              <a:effectLst/>
            </c:spPr>
          </c:dPt>
          <c:cat>
            <c:strRef>
              <c:f>Doser!$C$5:$P$5</c:f>
              <c:strCache>
                <c:ptCount val="14"/>
                <c:pt idx="0">
                  <c:v>Sön 2020-05-31</c:v>
                </c:pt>
                <c:pt idx="1">
                  <c:v>Mån 2020-06-01</c:v>
                </c:pt>
                <c:pt idx="2">
                  <c:v> Tis 2020-06-02</c:v>
                </c:pt>
                <c:pt idx="3">
                  <c:v>Tis 2020-12-01</c:v>
                </c:pt>
                <c:pt idx="4">
                  <c:v>Ons 2020-12-02</c:v>
                </c:pt>
                <c:pt idx="5">
                  <c:v>Tor 2020-12-03</c:v>
                </c:pt>
                <c:pt idx="6">
                  <c:v>Fre 2020-12-04</c:v>
                </c:pt>
                <c:pt idx="7">
                  <c:v>Lör 2020-12-05</c:v>
                </c:pt>
                <c:pt idx="8">
                  <c:v>Sön 2020-12-06</c:v>
                </c:pt>
                <c:pt idx="9">
                  <c:v>Mån 2020-12-07</c:v>
                </c:pt>
                <c:pt idx="10">
                  <c:v>Annandag jul </c:v>
                </c:pt>
                <c:pt idx="11">
                  <c:v>2020-12-27</c:v>
                </c:pt>
                <c:pt idx="12">
                  <c:v>Nyårsdagen</c:v>
                </c:pt>
                <c:pt idx="13">
                  <c:v>2021-01-02</c:v>
                </c:pt>
              </c:strCache>
            </c:strRef>
          </c:cat>
          <c:val>
            <c:numRef>
              <c:f>Doser!$C$44:$P$44</c:f>
              <c:numCache>
                <c:formatCode>General</c:formatCode>
                <c:ptCount val="14"/>
                <c:pt idx="0">
                  <c:v>10.9</c:v>
                </c:pt>
                <c:pt idx="1">
                  <c:v>11.9</c:v>
                </c:pt>
                <c:pt idx="2">
                  <c:v>9.9</c:v>
                </c:pt>
                <c:pt idx="3">
                  <c:v>14.5</c:v>
                </c:pt>
                <c:pt idx="4">
                  <c:v>13.6</c:v>
                </c:pt>
                <c:pt idx="5">
                  <c:v>12.7</c:v>
                </c:pt>
                <c:pt idx="6">
                  <c:v>12.7</c:v>
                </c:pt>
                <c:pt idx="7">
                  <c:v>15.7</c:v>
                </c:pt>
                <c:pt idx="8">
                  <c:v>15.7</c:v>
                </c:pt>
                <c:pt idx="9">
                  <c:v>19.5</c:v>
                </c:pt>
                <c:pt idx="10">
                  <c:v>14.9</c:v>
                </c:pt>
                <c:pt idx="11">
                  <c:v>10.8</c:v>
                </c:pt>
                <c:pt idx="12">
                  <c:v>15.2</c:v>
                </c:pt>
                <c:pt idx="13">
                  <c:v>16.399999999999999</c:v>
                </c:pt>
              </c:numCache>
            </c:numRef>
          </c:val>
        </c:ser>
        <c:ser>
          <c:idx val="2"/>
          <c:order val="2"/>
          <c:tx>
            <c:strRef>
              <c:f>Doser!$B$37</c:f>
              <c:strCache>
                <c:ptCount val="1"/>
                <c:pt idx="0">
                  <c:v>Cannabis (THCA-metabolit)</c:v>
                </c:pt>
              </c:strCache>
            </c:strRef>
          </c:tx>
          <c:spPr>
            <a:solidFill>
              <a:schemeClr val="accent3"/>
            </a:solidFill>
            <a:ln>
              <a:noFill/>
            </a:ln>
            <a:effectLst/>
          </c:spPr>
          <c:invertIfNegative val="0"/>
          <c:cat>
            <c:strRef>
              <c:f>Doser!$C$5:$P$5</c:f>
              <c:strCache>
                <c:ptCount val="14"/>
                <c:pt idx="0">
                  <c:v>Sön 2020-05-31</c:v>
                </c:pt>
                <c:pt idx="1">
                  <c:v>Mån 2020-06-01</c:v>
                </c:pt>
                <c:pt idx="2">
                  <c:v> Tis 2020-06-02</c:v>
                </c:pt>
                <c:pt idx="3">
                  <c:v>Tis 2020-12-01</c:v>
                </c:pt>
                <c:pt idx="4">
                  <c:v>Ons 2020-12-02</c:v>
                </c:pt>
                <c:pt idx="5">
                  <c:v>Tor 2020-12-03</c:v>
                </c:pt>
                <c:pt idx="6">
                  <c:v>Fre 2020-12-04</c:v>
                </c:pt>
                <c:pt idx="7">
                  <c:v>Lör 2020-12-05</c:v>
                </c:pt>
                <c:pt idx="8">
                  <c:v>Sön 2020-12-06</c:v>
                </c:pt>
                <c:pt idx="9">
                  <c:v>Mån 2020-12-07</c:v>
                </c:pt>
                <c:pt idx="10">
                  <c:v>Annandag jul </c:v>
                </c:pt>
                <c:pt idx="11">
                  <c:v>2020-12-27</c:v>
                </c:pt>
                <c:pt idx="12">
                  <c:v>Nyårsdagen</c:v>
                </c:pt>
                <c:pt idx="13">
                  <c:v>2021-01-02</c:v>
                </c:pt>
              </c:strCache>
            </c:strRef>
          </c:cat>
          <c:val>
            <c:numRef>
              <c:f>Doser!$C$42:$P$42</c:f>
              <c:numCache>
                <c:formatCode>General</c:formatCode>
                <c:ptCount val="14"/>
                <c:pt idx="0">
                  <c:v>25.6</c:v>
                </c:pt>
                <c:pt idx="1">
                  <c:v>24</c:v>
                </c:pt>
                <c:pt idx="2">
                  <c:v>21.5</c:v>
                </c:pt>
                <c:pt idx="3">
                  <c:v>28.4</c:v>
                </c:pt>
                <c:pt idx="4">
                  <c:v>26.2</c:v>
                </c:pt>
                <c:pt idx="5">
                  <c:v>17.600000000000001</c:v>
                </c:pt>
                <c:pt idx="6">
                  <c:v>21.9</c:v>
                </c:pt>
                <c:pt idx="7">
                  <c:v>13.5</c:v>
                </c:pt>
                <c:pt idx="8">
                  <c:v>22.5</c:v>
                </c:pt>
                <c:pt idx="9">
                  <c:v>21.5</c:v>
                </c:pt>
                <c:pt idx="10">
                  <c:v>16.399999999999999</c:v>
                </c:pt>
                <c:pt idx="11">
                  <c:v>10.7</c:v>
                </c:pt>
                <c:pt idx="12">
                  <c:v>13.2</c:v>
                </c:pt>
                <c:pt idx="13">
                  <c:v>12.1</c:v>
                </c:pt>
              </c:numCache>
            </c:numRef>
          </c:val>
        </c:ser>
        <c:dLbls>
          <c:showLegendKey val="0"/>
          <c:showVal val="0"/>
          <c:showCatName val="0"/>
          <c:showSerName val="0"/>
          <c:showPercent val="0"/>
          <c:showBubbleSize val="0"/>
        </c:dLbls>
        <c:gapWidth val="219"/>
        <c:overlap val="-27"/>
        <c:axId val="539635448"/>
        <c:axId val="539633488"/>
      </c:barChart>
      <c:barChart>
        <c:barDir val="col"/>
        <c:grouping val="clustered"/>
        <c:varyColors val="0"/>
        <c:ser>
          <c:idx val="1"/>
          <c:order val="1"/>
          <c:tx>
            <c:strRef>
              <c:f>Doser!$B$38</c:f>
              <c:strCache>
                <c:ptCount val="1"/>
                <c:pt idx="0">
                  <c:v>Kokain (+ metabolit BzE)</c:v>
                </c:pt>
              </c:strCache>
            </c:strRef>
          </c:tx>
          <c:spPr>
            <a:solidFill>
              <a:schemeClr val="accent2"/>
            </a:solidFill>
            <a:ln>
              <a:noFill/>
            </a:ln>
            <a:effectLst/>
          </c:spPr>
          <c:invertIfNegative val="0"/>
          <c:cat>
            <c:strRef>
              <c:f>Doser!$C$5:$P$5</c:f>
              <c:strCache>
                <c:ptCount val="14"/>
                <c:pt idx="0">
                  <c:v>Sön 2020-05-31</c:v>
                </c:pt>
                <c:pt idx="1">
                  <c:v>Mån 2020-06-01</c:v>
                </c:pt>
                <c:pt idx="2">
                  <c:v> Tis 2020-06-02</c:v>
                </c:pt>
                <c:pt idx="3">
                  <c:v>Tis 2020-12-01</c:v>
                </c:pt>
                <c:pt idx="4">
                  <c:v>Ons 2020-12-02</c:v>
                </c:pt>
                <c:pt idx="5">
                  <c:v>Tor 2020-12-03</c:v>
                </c:pt>
                <c:pt idx="6">
                  <c:v>Fre 2020-12-04</c:v>
                </c:pt>
                <c:pt idx="7">
                  <c:v>Lör 2020-12-05</c:v>
                </c:pt>
                <c:pt idx="8">
                  <c:v>Sön 2020-12-06</c:v>
                </c:pt>
                <c:pt idx="9">
                  <c:v>Mån 2020-12-07</c:v>
                </c:pt>
                <c:pt idx="10">
                  <c:v>Annandag jul </c:v>
                </c:pt>
                <c:pt idx="11">
                  <c:v>2020-12-27</c:v>
                </c:pt>
                <c:pt idx="12">
                  <c:v>Nyårsdagen</c:v>
                </c:pt>
                <c:pt idx="13">
                  <c:v>2021-01-02</c:v>
                </c:pt>
              </c:strCache>
            </c:strRef>
          </c:cat>
          <c:val>
            <c:numRef>
              <c:f>Doser!$C$43:$P$43</c:f>
              <c:numCache>
                <c:formatCode>General</c:formatCode>
                <c:ptCount val="14"/>
                <c:pt idx="0">
                  <c:v>2.2999999999999998</c:v>
                </c:pt>
                <c:pt idx="1">
                  <c:v>2</c:v>
                </c:pt>
                <c:pt idx="2">
                  <c:v>1.4</c:v>
                </c:pt>
                <c:pt idx="3">
                  <c:v>0.6</c:v>
                </c:pt>
                <c:pt idx="4">
                  <c:v>0.2</c:v>
                </c:pt>
                <c:pt idx="5">
                  <c:v>0.7</c:v>
                </c:pt>
                <c:pt idx="6">
                  <c:v>0.4</c:v>
                </c:pt>
                <c:pt idx="7">
                  <c:v>1.3</c:v>
                </c:pt>
                <c:pt idx="8">
                  <c:v>1.7</c:v>
                </c:pt>
                <c:pt idx="9">
                  <c:v>1.8</c:v>
                </c:pt>
                <c:pt idx="10">
                  <c:v>1.6</c:v>
                </c:pt>
                <c:pt idx="11">
                  <c:v>1.6</c:v>
                </c:pt>
                <c:pt idx="12">
                  <c:v>1.7</c:v>
                </c:pt>
                <c:pt idx="13">
                  <c:v>3</c:v>
                </c:pt>
              </c:numCache>
            </c:numRef>
          </c:val>
        </c:ser>
        <c:dLbls>
          <c:showLegendKey val="0"/>
          <c:showVal val="0"/>
          <c:showCatName val="0"/>
          <c:showSerName val="0"/>
          <c:showPercent val="0"/>
          <c:showBubbleSize val="0"/>
        </c:dLbls>
        <c:gapWidth val="416"/>
        <c:overlap val="-27"/>
        <c:axId val="539625648"/>
        <c:axId val="539629568"/>
      </c:barChart>
      <c:catAx>
        <c:axId val="5396354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39633488"/>
        <c:crosses val="autoZero"/>
        <c:auto val="1"/>
        <c:lblAlgn val="ctr"/>
        <c:lblOffset val="100"/>
        <c:noMultiLvlLbl val="0"/>
      </c:catAx>
      <c:valAx>
        <c:axId val="53963348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200" b="0" i="0" baseline="0">
                    <a:effectLst/>
                  </a:rPr>
                  <a:t>Doser per 1000 inv. &amp; 24 h</a:t>
                </a:r>
                <a:endParaRPr lang="en-US" sz="1200">
                  <a:effectLst/>
                </a:endParaRPr>
              </a:p>
            </c:rich>
          </c:tx>
          <c:layout>
            <c:manualLayout>
              <c:xMode val="edge"/>
              <c:yMode val="edge"/>
              <c:x val="3.2158609655864728E-2"/>
              <c:y val="0.2158307693562343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39635448"/>
        <c:crosses val="autoZero"/>
        <c:crossBetween val="between"/>
      </c:valAx>
      <c:valAx>
        <c:axId val="539629568"/>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39625648"/>
        <c:crosses val="max"/>
        <c:crossBetween val="between"/>
      </c:valAx>
      <c:catAx>
        <c:axId val="539625648"/>
        <c:scaling>
          <c:orientation val="minMax"/>
        </c:scaling>
        <c:delete val="1"/>
        <c:axPos val="b"/>
        <c:numFmt formatCode="General" sourceLinked="1"/>
        <c:majorTickMark val="out"/>
        <c:minorTickMark val="none"/>
        <c:tickLblPos val="nextTo"/>
        <c:crossAx val="539629568"/>
        <c:crosses val="autoZero"/>
        <c:auto val="1"/>
        <c:lblAlgn val="ctr"/>
        <c:lblOffset val="100"/>
        <c:noMultiLvlLbl val="0"/>
      </c:cat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3373167780459233"/>
          <c:y val="0.14911610709525705"/>
          <c:w val="0.83695176064256482"/>
          <c:h val="0.57433355204004766"/>
        </c:manualLayout>
      </c:layout>
      <c:barChart>
        <c:barDir val="col"/>
        <c:grouping val="clustered"/>
        <c:varyColors val="0"/>
        <c:ser>
          <c:idx val="0"/>
          <c:order val="0"/>
          <c:tx>
            <c:strRef>
              <c:f>Jämförelse!$B$47</c:f>
              <c:strCache>
                <c:ptCount val="1"/>
                <c:pt idx="0">
                  <c:v>Cannabis (THCA-metabolit)</c:v>
                </c:pt>
              </c:strCache>
            </c:strRef>
          </c:tx>
          <c:spPr>
            <a:solidFill>
              <a:schemeClr val="accent1">
                <a:lumMod val="60000"/>
                <a:lumOff val="40000"/>
              </a:schemeClr>
            </a:solidFill>
            <a:ln>
              <a:noFill/>
            </a:ln>
            <a:effectLst/>
          </c:spPr>
          <c:invertIfNegative val="0"/>
          <c:dPt>
            <c:idx val="0"/>
            <c:invertIfNegative val="0"/>
            <c:bubble3D val="0"/>
            <c:spPr>
              <a:solidFill>
                <a:schemeClr val="accent1">
                  <a:lumMod val="75000"/>
                </a:schemeClr>
              </a:solidFill>
              <a:ln>
                <a:noFill/>
              </a:ln>
              <a:effectLst/>
            </c:spPr>
          </c:dPt>
          <c:dPt>
            <c:idx val="1"/>
            <c:invertIfNegative val="0"/>
            <c:bubble3D val="0"/>
            <c:spPr>
              <a:solidFill>
                <a:schemeClr val="accent1">
                  <a:lumMod val="60000"/>
                  <a:lumOff val="40000"/>
                </a:schemeClr>
              </a:solidFill>
              <a:ln>
                <a:noFill/>
              </a:ln>
              <a:effectLst/>
            </c:spPr>
          </c:dPt>
          <c:dPt>
            <c:idx val="2"/>
            <c:invertIfNegative val="0"/>
            <c:bubble3D val="0"/>
            <c:spPr>
              <a:solidFill>
                <a:schemeClr val="accent1">
                  <a:lumMod val="60000"/>
                  <a:lumOff val="40000"/>
                </a:schemeClr>
              </a:solidFill>
              <a:ln>
                <a:noFill/>
              </a:ln>
              <a:effectLst/>
            </c:spPr>
          </c:dPt>
          <c:dPt>
            <c:idx val="10"/>
            <c:invertIfNegative val="0"/>
            <c:bubble3D val="0"/>
            <c:spPr>
              <a:solidFill>
                <a:schemeClr val="accent1">
                  <a:lumMod val="60000"/>
                  <a:lumOff val="40000"/>
                </a:schemeClr>
              </a:solidFill>
              <a:ln>
                <a:noFill/>
              </a:ln>
              <a:effectLst/>
            </c:spPr>
          </c:dPt>
          <c:dPt>
            <c:idx val="11"/>
            <c:invertIfNegative val="0"/>
            <c:bubble3D val="0"/>
            <c:spPr>
              <a:solidFill>
                <a:schemeClr val="accent1">
                  <a:lumMod val="60000"/>
                  <a:lumOff val="40000"/>
                </a:schemeClr>
              </a:solidFill>
              <a:ln>
                <a:noFill/>
              </a:ln>
              <a:effectLst/>
            </c:spPr>
          </c:dPt>
          <c:dPt>
            <c:idx val="12"/>
            <c:invertIfNegative val="0"/>
            <c:bubble3D val="0"/>
            <c:spPr>
              <a:solidFill>
                <a:schemeClr val="accent1">
                  <a:lumMod val="60000"/>
                  <a:lumOff val="40000"/>
                </a:schemeClr>
              </a:solidFill>
              <a:ln>
                <a:noFill/>
              </a:ln>
              <a:effectLst/>
            </c:spPr>
          </c:dPt>
          <c:dPt>
            <c:idx val="13"/>
            <c:invertIfNegative val="0"/>
            <c:bubble3D val="0"/>
            <c:spPr>
              <a:solidFill>
                <a:schemeClr val="accent1">
                  <a:lumMod val="60000"/>
                  <a:lumOff val="40000"/>
                </a:schemeClr>
              </a:solidFill>
              <a:ln>
                <a:noFill/>
              </a:ln>
              <a:effectLst/>
            </c:spPr>
          </c:dPt>
          <c:cat>
            <c:strRef>
              <c:f>Jämförelse!$C$46:$G$46</c:f>
              <c:strCache>
                <c:ptCount val="5"/>
                <c:pt idx="0">
                  <c:v>Lidköping </c:v>
                </c:pt>
                <c:pt idx="1">
                  <c:v>Gävle </c:v>
                </c:pt>
                <c:pt idx="2">
                  <c:v>Linköping </c:v>
                </c:pt>
                <c:pt idx="3">
                  <c:v>Norrköping  </c:v>
                </c:pt>
                <c:pt idx="4">
                  <c:v>Växjö</c:v>
                </c:pt>
              </c:strCache>
            </c:strRef>
          </c:cat>
          <c:val>
            <c:numRef>
              <c:f>Jämförelse!$C$47:$G$47</c:f>
              <c:numCache>
                <c:formatCode>General</c:formatCode>
                <c:ptCount val="5"/>
                <c:pt idx="0" formatCode="0.0">
                  <c:v>19.650000000000002</c:v>
                </c:pt>
                <c:pt idx="1">
                  <c:v>101</c:v>
                </c:pt>
                <c:pt idx="2">
                  <c:v>39</c:v>
                </c:pt>
                <c:pt idx="3">
                  <c:v>77</c:v>
                </c:pt>
                <c:pt idx="4">
                  <c:v>46</c:v>
                </c:pt>
              </c:numCache>
            </c:numRef>
          </c:val>
        </c:ser>
        <c:dLbls>
          <c:showLegendKey val="0"/>
          <c:showVal val="0"/>
          <c:showCatName val="0"/>
          <c:showSerName val="0"/>
          <c:showPercent val="0"/>
          <c:showBubbleSize val="0"/>
        </c:dLbls>
        <c:gapWidth val="219"/>
        <c:overlap val="-27"/>
        <c:axId val="539627608"/>
        <c:axId val="539628784"/>
      </c:barChart>
      <c:catAx>
        <c:axId val="5396276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39628784"/>
        <c:crosses val="autoZero"/>
        <c:auto val="1"/>
        <c:lblAlgn val="ctr"/>
        <c:lblOffset val="100"/>
        <c:noMultiLvlLbl val="0"/>
      </c:catAx>
      <c:valAx>
        <c:axId val="53962878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Doser</a:t>
                </a:r>
                <a:r>
                  <a:rPr lang="en-US" baseline="0"/>
                  <a:t> per </a:t>
                </a:r>
                <a:r>
                  <a:rPr lang="en-US"/>
                  <a:t>1000 inv. &amp; 24 h</a:t>
                </a:r>
              </a:p>
            </c:rich>
          </c:tx>
          <c:layout>
            <c:manualLayout>
              <c:xMode val="edge"/>
              <c:yMode val="edge"/>
              <c:x val="3.1978881016074198E-2"/>
              <c:y val="0.1023367971242871"/>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3962760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3373167780459233"/>
          <c:y val="0.14911610709525705"/>
          <c:w val="0.83695176064256482"/>
          <c:h val="0.57433355204004766"/>
        </c:manualLayout>
      </c:layout>
      <c:barChart>
        <c:barDir val="col"/>
        <c:grouping val="clustered"/>
        <c:varyColors val="0"/>
        <c:ser>
          <c:idx val="0"/>
          <c:order val="0"/>
          <c:tx>
            <c:strRef>
              <c:f>Jämförelse!$B$48</c:f>
              <c:strCache>
                <c:ptCount val="1"/>
                <c:pt idx="0">
                  <c:v>Kokain (+ metabolit BzE)</c:v>
                </c:pt>
              </c:strCache>
            </c:strRef>
          </c:tx>
          <c:spPr>
            <a:solidFill>
              <a:schemeClr val="accent2">
                <a:lumMod val="60000"/>
                <a:lumOff val="40000"/>
              </a:schemeClr>
            </a:solidFill>
            <a:ln>
              <a:noFill/>
            </a:ln>
            <a:effectLst/>
          </c:spPr>
          <c:invertIfNegative val="0"/>
          <c:dPt>
            <c:idx val="0"/>
            <c:invertIfNegative val="0"/>
            <c:bubble3D val="0"/>
            <c:spPr>
              <a:solidFill>
                <a:schemeClr val="accent2">
                  <a:lumMod val="75000"/>
                </a:schemeClr>
              </a:solidFill>
              <a:ln>
                <a:noFill/>
              </a:ln>
              <a:effectLst/>
            </c:spPr>
          </c:dPt>
          <c:dPt>
            <c:idx val="1"/>
            <c:invertIfNegative val="0"/>
            <c:bubble3D val="0"/>
            <c:spPr>
              <a:solidFill>
                <a:schemeClr val="accent2">
                  <a:lumMod val="60000"/>
                  <a:lumOff val="40000"/>
                </a:schemeClr>
              </a:solidFill>
              <a:ln>
                <a:noFill/>
              </a:ln>
              <a:effectLst/>
            </c:spPr>
          </c:dPt>
          <c:dPt>
            <c:idx val="2"/>
            <c:invertIfNegative val="0"/>
            <c:bubble3D val="0"/>
            <c:spPr>
              <a:solidFill>
                <a:schemeClr val="accent2">
                  <a:lumMod val="60000"/>
                  <a:lumOff val="40000"/>
                </a:schemeClr>
              </a:solidFill>
              <a:ln>
                <a:noFill/>
              </a:ln>
              <a:effectLst/>
            </c:spPr>
          </c:dPt>
          <c:dPt>
            <c:idx val="10"/>
            <c:invertIfNegative val="0"/>
            <c:bubble3D val="0"/>
            <c:spPr>
              <a:solidFill>
                <a:schemeClr val="accent2">
                  <a:lumMod val="60000"/>
                  <a:lumOff val="40000"/>
                </a:schemeClr>
              </a:solidFill>
              <a:ln>
                <a:noFill/>
              </a:ln>
              <a:effectLst/>
            </c:spPr>
          </c:dPt>
          <c:dPt>
            <c:idx val="11"/>
            <c:invertIfNegative val="0"/>
            <c:bubble3D val="0"/>
            <c:spPr>
              <a:solidFill>
                <a:schemeClr val="accent2">
                  <a:lumMod val="60000"/>
                  <a:lumOff val="40000"/>
                </a:schemeClr>
              </a:solidFill>
              <a:ln>
                <a:noFill/>
              </a:ln>
              <a:effectLst/>
            </c:spPr>
          </c:dPt>
          <c:dPt>
            <c:idx val="12"/>
            <c:invertIfNegative val="0"/>
            <c:bubble3D val="0"/>
            <c:spPr>
              <a:solidFill>
                <a:schemeClr val="accent2">
                  <a:lumMod val="60000"/>
                  <a:lumOff val="40000"/>
                </a:schemeClr>
              </a:solidFill>
              <a:ln>
                <a:noFill/>
              </a:ln>
              <a:effectLst/>
            </c:spPr>
          </c:dPt>
          <c:dPt>
            <c:idx val="13"/>
            <c:invertIfNegative val="0"/>
            <c:bubble3D val="0"/>
            <c:spPr>
              <a:solidFill>
                <a:schemeClr val="accent2">
                  <a:lumMod val="60000"/>
                  <a:lumOff val="40000"/>
                </a:schemeClr>
              </a:solidFill>
              <a:ln>
                <a:noFill/>
              </a:ln>
              <a:effectLst/>
            </c:spPr>
          </c:dPt>
          <c:cat>
            <c:strRef>
              <c:f>Jämförelse!$C$46:$G$46</c:f>
              <c:strCache>
                <c:ptCount val="5"/>
                <c:pt idx="0">
                  <c:v>Lidköping </c:v>
                </c:pt>
                <c:pt idx="1">
                  <c:v>Gävle </c:v>
                </c:pt>
                <c:pt idx="2">
                  <c:v>Linköping </c:v>
                </c:pt>
                <c:pt idx="3">
                  <c:v>Norrköping  </c:v>
                </c:pt>
                <c:pt idx="4">
                  <c:v>Växjö</c:v>
                </c:pt>
              </c:strCache>
            </c:strRef>
          </c:cat>
          <c:val>
            <c:numRef>
              <c:f>Jämförelse!$C$48:$G$48</c:f>
              <c:numCache>
                <c:formatCode>General</c:formatCode>
                <c:ptCount val="5"/>
                <c:pt idx="0" formatCode="0.0">
                  <c:v>1.5</c:v>
                </c:pt>
                <c:pt idx="1">
                  <c:v>2.7</c:v>
                </c:pt>
                <c:pt idx="2">
                  <c:v>0.9</c:v>
                </c:pt>
                <c:pt idx="3">
                  <c:v>1.9</c:v>
                </c:pt>
                <c:pt idx="4">
                  <c:v>2.9</c:v>
                </c:pt>
              </c:numCache>
            </c:numRef>
          </c:val>
        </c:ser>
        <c:dLbls>
          <c:showLegendKey val="0"/>
          <c:showVal val="0"/>
          <c:showCatName val="0"/>
          <c:showSerName val="0"/>
          <c:showPercent val="0"/>
          <c:showBubbleSize val="0"/>
        </c:dLbls>
        <c:gapWidth val="219"/>
        <c:overlap val="-27"/>
        <c:axId val="539626040"/>
        <c:axId val="539632312"/>
      </c:barChart>
      <c:catAx>
        <c:axId val="5396260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39632312"/>
        <c:crosses val="autoZero"/>
        <c:auto val="1"/>
        <c:lblAlgn val="ctr"/>
        <c:lblOffset val="100"/>
        <c:noMultiLvlLbl val="0"/>
      </c:catAx>
      <c:valAx>
        <c:axId val="53963231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000" b="0" i="0" baseline="0">
                    <a:effectLst/>
                  </a:rPr>
                  <a:t>Doser per 1000 inv. &amp; 24 h</a:t>
                </a:r>
                <a:endParaRPr lang="en-US" sz="1000">
                  <a:effectLst/>
                </a:endParaRPr>
              </a:p>
            </c:rich>
          </c:tx>
          <c:layout>
            <c:manualLayout>
              <c:xMode val="edge"/>
              <c:yMode val="edge"/>
              <c:x val="3.1978881016074198E-2"/>
              <c:y val="0.1023367971242871"/>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3962604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3373167780459233"/>
          <c:y val="0.14911610709525705"/>
          <c:w val="0.83695176064256482"/>
          <c:h val="0.57433355204004766"/>
        </c:manualLayout>
      </c:layout>
      <c:barChart>
        <c:barDir val="col"/>
        <c:grouping val="clustered"/>
        <c:varyColors val="0"/>
        <c:ser>
          <c:idx val="0"/>
          <c:order val="0"/>
          <c:tx>
            <c:strRef>
              <c:f>Jämförelse!$B$49</c:f>
              <c:strCache>
                <c:ptCount val="1"/>
                <c:pt idx="0">
                  <c:v>Amfetamin (+ metamfetamin)</c:v>
                </c:pt>
              </c:strCache>
            </c:strRef>
          </c:tx>
          <c:spPr>
            <a:solidFill>
              <a:schemeClr val="accent4">
                <a:lumMod val="60000"/>
                <a:lumOff val="40000"/>
              </a:schemeClr>
            </a:solidFill>
            <a:ln>
              <a:noFill/>
            </a:ln>
            <a:effectLst/>
          </c:spPr>
          <c:invertIfNegative val="0"/>
          <c:dPt>
            <c:idx val="0"/>
            <c:invertIfNegative val="0"/>
            <c:bubble3D val="0"/>
            <c:spPr>
              <a:solidFill>
                <a:schemeClr val="accent4">
                  <a:lumMod val="75000"/>
                </a:schemeClr>
              </a:solidFill>
              <a:ln>
                <a:noFill/>
              </a:ln>
              <a:effectLst/>
            </c:spPr>
          </c:dPt>
          <c:dPt>
            <c:idx val="1"/>
            <c:invertIfNegative val="0"/>
            <c:bubble3D val="0"/>
            <c:spPr>
              <a:solidFill>
                <a:schemeClr val="accent4">
                  <a:lumMod val="60000"/>
                  <a:lumOff val="40000"/>
                </a:schemeClr>
              </a:solidFill>
              <a:ln>
                <a:noFill/>
              </a:ln>
              <a:effectLst/>
            </c:spPr>
          </c:dPt>
          <c:dPt>
            <c:idx val="2"/>
            <c:invertIfNegative val="0"/>
            <c:bubble3D val="0"/>
            <c:spPr>
              <a:solidFill>
                <a:schemeClr val="accent4">
                  <a:lumMod val="60000"/>
                  <a:lumOff val="40000"/>
                </a:schemeClr>
              </a:solidFill>
              <a:ln>
                <a:noFill/>
              </a:ln>
              <a:effectLst/>
            </c:spPr>
          </c:dPt>
          <c:dPt>
            <c:idx val="10"/>
            <c:invertIfNegative val="0"/>
            <c:bubble3D val="0"/>
            <c:spPr>
              <a:solidFill>
                <a:schemeClr val="accent4">
                  <a:lumMod val="60000"/>
                  <a:lumOff val="40000"/>
                </a:schemeClr>
              </a:solidFill>
              <a:ln>
                <a:noFill/>
              </a:ln>
              <a:effectLst/>
            </c:spPr>
          </c:dPt>
          <c:dPt>
            <c:idx val="11"/>
            <c:invertIfNegative val="0"/>
            <c:bubble3D val="0"/>
            <c:spPr>
              <a:solidFill>
                <a:schemeClr val="accent4">
                  <a:lumMod val="60000"/>
                  <a:lumOff val="40000"/>
                </a:schemeClr>
              </a:solidFill>
              <a:ln>
                <a:noFill/>
              </a:ln>
              <a:effectLst/>
            </c:spPr>
          </c:dPt>
          <c:dPt>
            <c:idx val="12"/>
            <c:invertIfNegative val="0"/>
            <c:bubble3D val="0"/>
            <c:spPr>
              <a:solidFill>
                <a:schemeClr val="accent4">
                  <a:lumMod val="60000"/>
                  <a:lumOff val="40000"/>
                </a:schemeClr>
              </a:solidFill>
              <a:ln>
                <a:noFill/>
              </a:ln>
              <a:effectLst/>
            </c:spPr>
          </c:dPt>
          <c:dPt>
            <c:idx val="13"/>
            <c:invertIfNegative val="0"/>
            <c:bubble3D val="0"/>
            <c:spPr>
              <a:solidFill>
                <a:schemeClr val="accent4">
                  <a:lumMod val="60000"/>
                  <a:lumOff val="40000"/>
                </a:schemeClr>
              </a:solidFill>
              <a:ln>
                <a:noFill/>
              </a:ln>
              <a:effectLst/>
            </c:spPr>
          </c:dPt>
          <c:cat>
            <c:strRef>
              <c:f>Jämförelse!$C$46:$G$46</c:f>
              <c:strCache>
                <c:ptCount val="5"/>
                <c:pt idx="0">
                  <c:v>Lidköping </c:v>
                </c:pt>
                <c:pt idx="1">
                  <c:v>Gävle </c:v>
                </c:pt>
                <c:pt idx="2">
                  <c:v>Linköping </c:v>
                </c:pt>
                <c:pt idx="3">
                  <c:v>Norrköping  </c:v>
                </c:pt>
                <c:pt idx="4">
                  <c:v>Växjö</c:v>
                </c:pt>
              </c:strCache>
            </c:strRef>
          </c:cat>
          <c:val>
            <c:numRef>
              <c:f>Jämförelse!$C$49:$G$49</c:f>
              <c:numCache>
                <c:formatCode>General</c:formatCode>
                <c:ptCount val="5"/>
                <c:pt idx="0" formatCode="0.0">
                  <c:v>13.885714285714288</c:v>
                </c:pt>
                <c:pt idx="1">
                  <c:v>47</c:v>
                </c:pt>
                <c:pt idx="2">
                  <c:v>26</c:v>
                </c:pt>
                <c:pt idx="3">
                  <c:v>19</c:v>
                </c:pt>
                <c:pt idx="4">
                  <c:v>11</c:v>
                </c:pt>
              </c:numCache>
            </c:numRef>
          </c:val>
        </c:ser>
        <c:dLbls>
          <c:showLegendKey val="0"/>
          <c:showVal val="0"/>
          <c:showCatName val="0"/>
          <c:showSerName val="0"/>
          <c:showPercent val="0"/>
          <c:showBubbleSize val="0"/>
        </c:dLbls>
        <c:gapWidth val="219"/>
        <c:overlap val="-27"/>
        <c:axId val="539624080"/>
        <c:axId val="539622904"/>
      </c:barChart>
      <c:catAx>
        <c:axId val="5396240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39622904"/>
        <c:crosses val="autoZero"/>
        <c:auto val="1"/>
        <c:lblAlgn val="ctr"/>
        <c:lblOffset val="100"/>
        <c:noMultiLvlLbl val="0"/>
      </c:catAx>
      <c:valAx>
        <c:axId val="53962290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000" b="0" i="0" baseline="0">
                    <a:effectLst/>
                  </a:rPr>
                  <a:t>Doser per 1000 inv. &amp; 24 h</a:t>
                </a:r>
                <a:endParaRPr lang="en-US" sz="1000">
                  <a:effectLst/>
                </a:endParaRPr>
              </a:p>
            </c:rich>
          </c:tx>
          <c:layout>
            <c:manualLayout>
              <c:xMode val="edge"/>
              <c:yMode val="edge"/>
              <c:x val="3.1978881016074198E-2"/>
              <c:y val="0.1023367971242871"/>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3962408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Kokain (+ metabolit BzE))</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'Första provtagning '!$B$38</c:f>
              <c:strCache>
                <c:ptCount val="1"/>
                <c:pt idx="0">
                  <c:v>Cocaine (+ metabolite BzE)</c:v>
                </c:pt>
              </c:strCache>
            </c:strRef>
          </c:tx>
          <c:spPr>
            <a:solidFill>
              <a:schemeClr val="accent1"/>
            </a:solidFill>
            <a:ln>
              <a:noFill/>
            </a:ln>
            <a:effectLst/>
          </c:spPr>
          <c:invertIfNegative val="0"/>
          <c:dPt>
            <c:idx val="4"/>
            <c:invertIfNegative val="0"/>
            <c:bubble3D val="0"/>
            <c:spPr>
              <a:solidFill>
                <a:schemeClr val="accent2">
                  <a:lumMod val="75000"/>
                </a:schemeClr>
              </a:solidFill>
              <a:ln>
                <a:noFill/>
              </a:ln>
              <a:effectLst/>
            </c:spPr>
          </c:dPt>
          <c:cat>
            <c:strRef>
              <c:f>'Första provtagning '!$Q$12:$U$12</c:f>
              <c:strCache>
                <c:ptCount val="5"/>
                <c:pt idx="0">
                  <c:v>Gävle </c:v>
                </c:pt>
                <c:pt idx="1">
                  <c:v>Linköping </c:v>
                </c:pt>
                <c:pt idx="2">
                  <c:v>Norrköping </c:v>
                </c:pt>
                <c:pt idx="3">
                  <c:v>Växjö </c:v>
                </c:pt>
                <c:pt idx="4">
                  <c:v>Lidköping </c:v>
                </c:pt>
              </c:strCache>
            </c:strRef>
          </c:cat>
          <c:val>
            <c:numRef>
              <c:f>'Första provtagning '!$Q$14:$U$14</c:f>
              <c:numCache>
                <c:formatCode>General</c:formatCode>
                <c:ptCount val="5"/>
                <c:pt idx="0">
                  <c:v>2.5</c:v>
                </c:pt>
                <c:pt idx="1">
                  <c:v>0.9</c:v>
                </c:pt>
                <c:pt idx="2">
                  <c:v>1.9</c:v>
                </c:pt>
                <c:pt idx="3">
                  <c:v>3.1</c:v>
                </c:pt>
                <c:pt idx="4" formatCode="0.0">
                  <c:v>1.6666666666666667</c:v>
                </c:pt>
              </c:numCache>
            </c:numRef>
          </c:val>
        </c:ser>
        <c:dLbls>
          <c:showLegendKey val="0"/>
          <c:showVal val="0"/>
          <c:showCatName val="0"/>
          <c:showSerName val="0"/>
          <c:showPercent val="0"/>
          <c:showBubbleSize val="0"/>
        </c:dLbls>
        <c:gapWidth val="219"/>
        <c:overlap val="-27"/>
        <c:axId val="548254880"/>
        <c:axId val="547171064"/>
      </c:barChart>
      <c:catAx>
        <c:axId val="5482548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7171064"/>
        <c:crosses val="autoZero"/>
        <c:auto val="1"/>
        <c:lblAlgn val="ctr"/>
        <c:lblOffset val="100"/>
        <c:noMultiLvlLbl val="0"/>
      </c:catAx>
      <c:valAx>
        <c:axId val="54717106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Dos/1000</a:t>
                </a:r>
                <a:r>
                  <a:rPr lang="en-US" baseline="0"/>
                  <a:t> inv &amp; 24h </a:t>
                </a:r>
                <a:endParaRPr lang="en-US"/>
              </a:p>
            </c:rich>
          </c:tx>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825488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3373167780459233"/>
          <c:y val="0.14911610709525705"/>
          <c:w val="0.83695176064256482"/>
          <c:h val="0.57433355204004766"/>
        </c:manualLayout>
      </c:layout>
      <c:barChart>
        <c:barDir val="col"/>
        <c:grouping val="clustered"/>
        <c:varyColors val="0"/>
        <c:ser>
          <c:idx val="0"/>
          <c:order val="0"/>
          <c:tx>
            <c:strRef>
              <c:f>Jämförelse!$B$53</c:f>
              <c:strCache>
                <c:ptCount val="1"/>
                <c:pt idx="0">
                  <c:v>Cannabis (THCA-metabolit)</c:v>
                </c:pt>
              </c:strCache>
            </c:strRef>
          </c:tx>
          <c:spPr>
            <a:solidFill>
              <a:schemeClr val="accent1">
                <a:lumMod val="60000"/>
                <a:lumOff val="40000"/>
              </a:schemeClr>
            </a:solidFill>
            <a:ln>
              <a:noFill/>
            </a:ln>
            <a:effectLst/>
          </c:spPr>
          <c:invertIfNegative val="0"/>
          <c:dPt>
            <c:idx val="0"/>
            <c:invertIfNegative val="0"/>
            <c:bubble3D val="0"/>
            <c:spPr>
              <a:solidFill>
                <a:schemeClr val="accent1">
                  <a:lumMod val="75000"/>
                </a:schemeClr>
              </a:solidFill>
              <a:ln>
                <a:noFill/>
              </a:ln>
              <a:effectLst/>
            </c:spPr>
          </c:dPt>
          <c:dPt>
            <c:idx val="1"/>
            <c:invertIfNegative val="0"/>
            <c:bubble3D val="0"/>
            <c:spPr>
              <a:solidFill>
                <a:schemeClr val="accent1">
                  <a:lumMod val="60000"/>
                  <a:lumOff val="40000"/>
                </a:schemeClr>
              </a:solidFill>
              <a:ln>
                <a:noFill/>
              </a:ln>
              <a:effectLst/>
            </c:spPr>
          </c:dPt>
          <c:dPt>
            <c:idx val="2"/>
            <c:invertIfNegative val="0"/>
            <c:bubble3D val="0"/>
            <c:spPr>
              <a:solidFill>
                <a:schemeClr val="accent1">
                  <a:lumMod val="60000"/>
                  <a:lumOff val="40000"/>
                </a:schemeClr>
              </a:solidFill>
              <a:ln>
                <a:noFill/>
              </a:ln>
              <a:effectLst/>
            </c:spPr>
          </c:dPt>
          <c:dPt>
            <c:idx val="10"/>
            <c:invertIfNegative val="0"/>
            <c:bubble3D val="0"/>
            <c:spPr>
              <a:solidFill>
                <a:schemeClr val="accent1">
                  <a:lumMod val="60000"/>
                  <a:lumOff val="40000"/>
                </a:schemeClr>
              </a:solidFill>
              <a:ln>
                <a:noFill/>
              </a:ln>
              <a:effectLst/>
            </c:spPr>
          </c:dPt>
          <c:dPt>
            <c:idx val="11"/>
            <c:invertIfNegative val="0"/>
            <c:bubble3D val="0"/>
            <c:spPr>
              <a:solidFill>
                <a:schemeClr val="accent1">
                  <a:lumMod val="60000"/>
                  <a:lumOff val="40000"/>
                </a:schemeClr>
              </a:solidFill>
              <a:ln>
                <a:noFill/>
              </a:ln>
              <a:effectLst/>
            </c:spPr>
          </c:dPt>
          <c:dPt>
            <c:idx val="12"/>
            <c:invertIfNegative val="0"/>
            <c:bubble3D val="0"/>
            <c:spPr>
              <a:solidFill>
                <a:schemeClr val="accent1">
                  <a:lumMod val="60000"/>
                  <a:lumOff val="40000"/>
                </a:schemeClr>
              </a:solidFill>
              <a:ln>
                <a:noFill/>
              </a:ln>
              <a:effectLst/>
            </c:spPr>
          </c:dPt>
          <c:dPt>
            <c:idx val="13"/>
            <c:invertIfNegative val="0"/>
            <c:bubble3D val="0"/>
            <c:spPr>
              <a:solidFill>
                <a:schemeClr val="accent1">
                  <a:lumMod val="60000"/>
                  <a:lumOff val="40000"/>
                </a:schemeClr>
              </a:solidFill>
              <a:ln>
                <a:noFill/>
              </a:ln>
              <a:effectLst/>
            </c:spPr>
          </c:dPt>
          <c:cat>
            <c:strRef>
              <c:f>Jämförelse!$C$52:$Q$52</c:f>
              <c:strCache>
                <c:ptCount val="15"/>
                <c:pt idx="0">
                  <c:v>Lidköping </c:v>
                </c:pt>
                <c:pt idx="1">
                  <c:v>Borensberg</c:v>
                </c:pt>
                <c:pt idx="2">
                  <c:v>Boxholm</c:v>
                </c:pt>
                <c:pt idx="3">
                  <c:v>Finspång</c:v>
                </c:pt>
                <c:pt idx="4">
                  <c:v>Kinda Kisa </c:v>
                </c:pt>
                <c:pt idx="5">
                  <c:v>Linköping </c:v>
                </c:pt>
                <c:pt idx="6">
                  <c:v>Mjölby</c:v>
                </c:pt>
                <c:pt idx="7">
                  <c:v>Motala </c:v>
                </c:pt>
                <c:pt idx="8">
                  <c:v>Norrköping </c:v>
                </c:pt>
                <c:pt idx="9">
                  <c:v>Söderköping </c:v>
                </c:pt>
                <c:pt idx="10">
                  <c:v>Vadstena </c:v>
                </c:pt>
                <c:pt idx="11">
                  <c:v>Valdermarsvik </c:v>
                </c:pt>
                <c:pt idx="12">
                  <c:v>Ydre </c:v>
                </c:pt>
                <c:pt idx="13">
                  <c:v>Åtvidaberg </c:v>
                </c:pt>
                <c:pt idx="14">
                  <c:v>Ödeshög</c:v>
                </c:pt>
              </c:strCache>
            </c:strRef>
          </c:cat>
          <c:val>
            <c:numRef>
              <c:f>Jämförelse!$C$53:$Q$53</c:f>
              <c:numCache>
                <c:formatCode>General</c:formatCode>
                <c:ptCount val="15"/>
                <c:pt idx="0" formatCode="0.0">
                  <c:v>19.650000000000002</c:v>
                </c:pt>
                <c:pt idx="1">
                  <c:v>17</c:v>
                </c:pt>
                <c:pt idx="2">
                  <c:v>30</c:v>
                </c:pt>
                <c:pt idx="3">
                  <c:v>15</c:v>
                </c:pt>
                <c:pt idx="4">
                  <c:v>46</c:v>
                </c:pt>
                <c:pt idx="5">
                  <c:v>26</c:v>
                </c:pt>
                <c:pt idx="6">
                  <c:v>33</c:v>
                </c:pt>
                <c:pt idx="7">
                  <c:v>41</c:v>
                </c:pt>
                <c:pt idx="8">
                  <c:v>42</c:v>
                </c:pt>
                <c:pt idx="9">
                  <c:v>33</c:v>
                </c:pt>
                <c:pt idx="10">
                  <c:v>17</c:v>
                </c:pt>
                <c:pt idx="11">
                  <c:v>53</c:v>
                </c:pt>
                <c:pt idx="12">
                  <c:v>9</c:v>
                </c:pt>
                <c:pt idx="13">
                  <c:v>26</c:v>
                </c:pt>
                <c:pt idx="14" formatCode="0">
                  <c:v>15</c:v>
                </c:pt>
              </c:numCache>
            </c:numRef>
          </c:val>
        </c:ser>
        <c:dLbls>
          <c:showLegendKey val="0"/>
          <c:showVal val="0"/>
          <c:showCatName val="0"/>
          <c:showSerName val="0"/>
          <c:showPercent val="0"/>
          <c:showBubbleSize val="0"/>
        </c:dLbls>
        <c:gapWidth val="219"/>
        <c:overlap val="-27"/>
        <c:axId val="539630744"/>
        <c:axId val="539627216"/>
      </c:barChart>
      <c:catAx>
        <c:axId val="5396307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39627216"/>
        <c:crosses val="autoZero"/>
        <c:auto val="1"/>
        <c:lblAlgn val="ctr"/>
        <c:lblOffset val="100"/>
        <c:noMultiLvlLbl val="0"/>
      </c:catAx>
      <c:valAx>
        <c:axId val="53962721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000" b="0" i="0" baseline="0">
                    <a:effectLst/>
                  </a:rPr>
                  <a:t>Doser per 1000 inv. &amp; 24 h</a:t>
                </a:r>
                <a:endParaRPr lang="en-US" sz="1000">
                  <a:effectLst/>
                </a:endParaRPr>
              </a:p>
            </c:rich>
          </c:tx>
          <c:layout>
            <c:manualLayout>
              <c:xMode val="edge"/>
              <c:yMode val="edge"/>
              <c:x val="3.1978881016074198E-2"/>
              <c:y val="0.1023367971242871"/>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3963074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3373167780459233"/>
          <c:y val="0.14911610709525705"/>
          <c:w val="0.83695176064256482"/>
          <c:h val="0.57433355204004766"/>
        </c:manualLayout>
      </c:layout>
      <c:barChart>
        <c:barDir val="col"/>
        <c:grouping val="clustered"/>
        <c:varyColors val="0"/>
        <c:ser>
          <c:idx val="0"/>
          <c:order val="0"/>
          <c:tx>
            <c:strRef>
              <c:f>Jämförelse!$B$54</c:f>
              <c:strCache>
                <c:ptCount val="1"/>
                <c:pt idx="0">
                  <c:v>Kokain (+ metabolit BzE)</c:v>
                </c:pt>
              </c:strCache>
            </c:strRef>
          </c:tx>
          <c:spPr>
            <a:solidFill>
              <a:schemeClr val="accent2">
                <a:lumMod val="60000"/>
                <a:lumOff val="40000"/>
              </a:schemeClr>
            </a:solidFill>
            <a:ln>
              <a:noFill/>
            </a:ln>
            <a:effectLst/>
          </c:spPr>
          <c:invertIfNegative val="0"/>
          <c:dPt>
            <c:idx val="0"/>
            <c:invertIfNegative val="0"/>
            <c:bubble3D val="0"/>
            <c:spPr>
              <a:solidFill>
                <a:schemeClr val="accent2">
                  <a:lumMod val="75000"/>
                </a:schemeClr>
              </a:solidFill>
              <a:ln>
                <a:noFill/>
              </a:ln>
              <a:effectLst/>
            </c:spPr>
          </c:dPt>
          <c:dPt>
            <c:idx val="1"/>
            <c:invertIfNegative val="0"/>
            <c:bubble3D val="0"/>
            <c:spPr>
              <a:solidFill>
                <a:schemeClr val="accent2">
                  <a:lumMod val="60000"/>
                  <a:lumOff val="40000"/>
                </a:schemeClr>
              </a:solidFill>
              <a:ln>
                <a:noFill/>
              </a:ln>
              <a:effectLst/>
            </c:spPr>
          </c:dPt>
          <c:dPt>
            <c:idx val="2"/>
            <c:invertIfNegative val="0"/>
            <c:bubble3D val="0"/>
            <c:spPr>
              <a:solidFill>
                <a:schemeClr val="accent2">
                  <a:lumMod val="60000"/>
                  <a:lumOff val="40000"/>
                </a:schemeClr>
              </a:solidFill>
              <a:ln>
                <a:noFill/>
              </a:ln>
              <a:effectLst/>
            </c:spPr>
          </c:dPt>
          <c:dPt>
            <c:idx val="10"/>
            <c:invertIfNegative val="0"/>
            <c:bubble3D val="0"/>
            <c:spPr>
              <a:solidFill>
                <a:schemeClr val="accent2">
                  <a:lumMod val="60000"/>
                  <a:lumOff val="40000"/>
                </a:schemeClr>
              </a:solidFill>
              <a:ln>
                <a:noFill/>
              </a:ln>
              <a:effectLst/>
            </c:spPr>
          </c:dPt>
          <c:dPt>
            <c:idx val="11"/>
            <c:invertIfNegative val="0"/>
            <c:bubble3D val="0"/>
            <c:spPr>
              <a:solidFill>
                <a:schemeClr val="accent2">
                  <a:lumMod val="60000"/>
                  <a:lumOff val="40000"/>
                </a:schemeClr>
              </a:solidFill>
              <a:ln>
                <a:noFill/>
              </a:ln>
              <a:effectLst/>
            </c:spPr>
          </c:dPt>
          <c:dPt>
            <c:idx val="12"/>
            <c:invertIfNegative val="0"/>
            <c:bubble3D val="0"/>
            <c:spPr>
              <a:solidFill>
                <a:schemeClr val="accent2">
                  <a:lumMod val="60000"/>
                  <a:lumOff val="40000"/>
                </a:schemeClr>
              </a:solidFill>
              <a:ln>
                <a:noFill/>
              </a:ln>
              <a:effectLst/>
            </c:spPr>
          </c:dPt>
          <c:dPt>
            <c:idx val="13"/>
            <c:invertIfNegative val="0"/>
            <c:bubble3D val="0"/>
            <c:spPr>
              <a:solidFill>
                <a:schemeClr val="accent2">
                  <a:lumMod val="60000"/>
                  <a:lumOff val="40000"/>
                </a:schemeClr>
              </a:solidFill>
              <a:ln>
                <a:noFill/>
              </a:ln>
              <a:effectLst/>
            </c:spPr>
          </c:dPt>
          <c:cat>
            <c:strRef>
              <c:f>Jämförelse!$C$52:$Q$52</c:f>
              <c:strCache>
                <c:ptCount val="15"/>
                <c:pt idx="0">
                  <c:v>Lidköping </c:v>
                </c:pt>
                <c:pt idx="1">
                  <c:v>Borensberg</c:v>
                </c:pt>
                <c:pt idx="2">
                  <c:v>Boxholm</c:v>
                </c:pt>
                <c:pt idx="3">
                  <c:v>Finspång</c:v>
                </c:pt>
                <c:pt idx="4">
                  <c:v>Kinda Kisa </c:v>
                </c:pt>
                <c:pt idx="5">
                  <c:v>Linköping </c:v>
                </c:pt>
                <c:pt idx="6">
                  <c:v>Mjölby</c:v>
                </c:pt>
                <c:pt idx="7">
                  <c:v>Motala </c:v>
                </c:pt>
                <c:pt idx="8">
                  <c:v>Norrköping </c:v>
                </c:pt>
                <c:pt idx="9">
                  <c:v>Söderköping </c:v>
                </c:pt>
                <c:pt idx="10">
                  <c:v>Vadstena </c:v>
                </c:pt>
                <c:pt idx="11">
                  <c:v>Valdermarsvik </c:v>
                </c:pt>
                <c:pt idx="12">
                  <c:v>Ydre </c:v>
                </c:pt>
                <c:pt idx="13">
                  <c:v>Åtvidaberg </c:v>
                </c:pt>
                <c:pt idx="14">
                  <c:v>Ödeshög</c:v>
                </c:pt>
              </c:strCache>
            </c:strRef>
          </c:cat>
          <c:val>
            <c:numRef>
              <c:f>Jämförelse!$C$54:$Q$54</c:f>
              <c:numCache>
                <c:formatCode>General</c:formatCode>
                <c:ptCount val="15"/>
                <c:pt idx="0" formatCode="0.0">
                  <c:v>1.5</c:v>
                </c:pt>
                <c:pt idx="1">
                  <c:v>0.3</c:v>
                </c:pt>
                <c:pt idx="2">
                  <c:v>0.1</c:v>
                </c:pt>
                <c:pt idx="3">
                  <c:v>0.6</c:v>
                </c:pt>
                <c:pt idx="4">
                  <c:v>0</c:v>
                </c:pt>
                <c:pt idx="5">
                  <c:v>0.8</c:v>
                </c:pt>
                <c:pt idx="6">
                  <c:v>0.3</c:v>
                </c:pt>
                <c:pt idx="7">
                  <c:v>0.6</c:v>
                </c:pt>
                <c:pt idx="8">
                  <c:v>1.8</c:v>
                </c:pt>
                <c:pt idx="9">
                  <c:v>0.2</c:v>
                </c:pt>
                <c:pt idx="10">
                  <c:v>0.1</c:v>
                </c:pt>
                <c:pt idx="11">
                  <c:v>0.3</c:v>
                </c:pt>
                <c:pt idx="12">
                  <c:v>0</c:v>
                </c:pt>
                <c:pt idx="13">
                  <c:v>0.5</c:v>
                </c:pt>
                <c:pt idx="14" formatCode="0.0">
                  <c:v>0.2</c:v>
                </c:pt>
              </c:numCache>
            </c:numRef>
          </c:val>
        </c:ser>
        <c:dLbls>
          <c:showLegendKey val="0"/>
          <c:showVal val="0"/>
          <c:showCatName val="0"/>
          <c:showSerName val="0"/>
          <c:showPercent val="0"/>
          <c:showBubbleSize val="0"/>
        </c:dLbls>
        <c:gapWidth val="219"/>
        <c:overlap val="-27"/>
        <c:axId val="539629176"/>
        <c:axId val="539631920"/>
      </c:barChart>
      <c:catAx>
        <c:axId val="5396291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39631920"/>
        <c:crosses val="autoZero"/>
        <c:auto val="1"/>
        <c:lblAlgn val="ctr"/>
        <c:lblOffset val="100"/>
        <c:noMultiLvlLbl val="0"/>
      </c:catAx>
      <c:valAx>
        <c:axId val="53963192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000" b="0" i="0" baseline="0">
                    <a:effectLst/>
                  </a:rPr>
                  <a:t>Doser per 1000 inv. &amp; 24 h</a:t>
                </a:r>
                <a:endParaRPr lang="en-US" sz="1000">
                  <a:effectLst/>
                </a:endParaRPr>
              </a:p>
            </c:rich>
          </c:tx>
          <c:layout>
            <c:manualLayout>
              <c:xMode val="edge"/>
              <c:yMode val="edge"/>
              <c:x val="3.1978881016074198E-2"/>
              <c:y val="0.1023367971242871"/>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3962917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3373167780459233"/>
          <c:y val="0.14911610709525705"/>
          <c:w val="0.83695176064256482"/>
          <c:h val="0.57433355204004766"/>
        </c:manualLayout>
      </c:layout>
      <c:barChart>
        <c:barDir val="col"/>
        <c:grouping val="clustered"/>
        <c:varyColors val="0"/>
        <c:ser>
          <c:idx val="0"/>
          <c:order val="0"/>
          <c:tx>
            <c:strRef>
              <c:f>Jämförelse!$B$55</c:f>
              <c:strCache>
                <c:ptCount val="1"/>
                <c:pt idx="0">
                  <c:v>Amfetamin (+ metamfetamin)</c:v>
                </c:pt>
              </c:strCache>
            </c:strRef>
          </c:tx>
          <c:spPr>
            <a:solidFill>
              <a:schemeClr val="accent4">
                <a:lumMod val="60000"/>
                <a:lumOff val="40000"/>
              </a:schemeClr>
            </a:solidFill>
            <a:ln>
              <a:noFill/>
            </a:ln>
            <a:effectLst/>
          </c:spPr>
          <c:invertIfNegative val="0"/>
          <c:dPt>
            <c:idx val="0"/>
            <c:invertIfNegative val="0"/>
            <c:bubble3D val="0"/>
            <c:spPr>
              <a:solidFill>
                <a:schemeClr val="accent4">
                  <a:lumMod val="75000"/>
                </a:schemeClr>
              </a:solidFill>
              <a:ln>
                <a:noFill/>
              </a:ln>
              <a:effectLst/>
            </c:spPr>
          </c:dPt>
          <c:dPt>
            <c:idx val="1"/>
            <c:invertIfNegative val="0"/>
            <c:bubble3D val="0"/>
            <c:spPr>
              <a:solidFill>
                <a:schemeClr val="accent4">
                  <a:lumMod val="60000"/>
                  <a:lumOff val="40000"/>
                </a:schemeClr>
              </a:solidFill>
              <a:ln>
                <a:noFill/>
              </a:ln>
              <a:effectLst/>
            </c:spPr>
          </c:dPt>
          <c:dPt>
            <c:idx val="2"/>
            <c:invertIfNegative val="0"/>
            <c:bubble3D val="0"/>
            <c:spPr>
              <a:solidFill>
                <a:schemeClr val="accent4">
                  <a:lumMod val="60000"/>
                  <a:lumOff val="40000"/>
                </a:schemeClr>
              </a:solidFill>
              <a:ln>
                <a:noFill/>
              </a:ln>
              <a:effectLst/>
            </c:spPr>
          </c:dPt>
          <c:dPt>
            <c:idx val="10"/>
            <c:invertIfNegative val="0"/>
            <c:bubble3D val="0"/>
            <c:spPr>
              <a:solidFill>
                <a:schemeClr val="accent4">
                  <a:lumMod val="60000"/>
                  <a:lumOff val="40000"/>
                </a:schemeClr>
              </a:solidFill>
              <a:ln>
                <a:noFill/>
              </a:ln>
              <a:effectLst/>
            </c:spPr>
          </c:dPt>
          <c:dPt>
            <c:idx val="11"/>
            <c:invertIfNegative val="0"/>
            <c:bubble3D val="0"/>
            <c:spPr>
              <a:solidFill>
                <a:schemeClr val="accent4">
                  <a:lumMod val="60000"/>
                  <a:lumOff val="40000"/>
                </a:schemeClr>
              </a:solidFill>
              <a:ln>
                <a:noFill/>
              </a:ln>
              <a:effectLst/>
            </c:spPr>
          </c:dPt>
          <c:dPt>
            <c:idx val="12"/>
            <c:invertIfNegative val="0"/>
            <c:bubble3D val="0"/>
            <c:spPr>
              <a:solidFill>
                <a:schemeClr val="accent4">
                  <a:lumMod val="60000"/>
                  <a:lumOff val="40000"/>
                </a:schemeClr>
              </a:solidFill>
              <a:ln>
                <a:noFill/>
              </a:ln>
              <a:effectLst/>
            </c:spPr>
          </c:dPt>
          <c:dPt>
            <c:idx val="13"/>
            <c:invertIfNegative val="0"/>
            <c:bubble3D val="0"/>
            <c:spPr>
              <a:solidFill>
                <a:schemeClr val="accent4">
                  <a:lumMod val="60000"/>
                  <a:lumOff val="40000"/>
                </a:schemeClr>
              </a:solidFill>
              <a:ln>
                <a:noFill/>
              </a:ln>
              <a:effectLst/>
            </c:spPr>
          </c:dPt>
          <c:cat>
            <c:strRef>
              <c:f>Jämförelse!$C$52:$Q$52</c:f>
              <c:strCache>
                <c:ptCount val="15"/>
                <c:pt idx="0">
                  <c:v>Lidköping </c:v>
                </c:pt>
                <c:pt idx="1">
                  <c:v>Borensberg</c:v>
                </c:pt>
                <c:pt idx="2">
                  <c:v>Boxholm</c:v>
                </c:pt>
                <c:pt idx="3">
                  <c:v>Finspång</c:v>
                </c:pt>
                <c:pt idx="4">
                  <c:v>Kinda Kisa </c:v>
                </c:pt>
                <c:pt idx="5">
                  <c:v>Linköping </c:v>
                </c:pt>
                <c:pt idx="6">
                  <c:v>Mjölby</c:v>
                </c:pt>
                <c:pt idx="7">
                  <c:v>Motala </c:v>
                </c:pt>
                <c:pt idx="8">
                  <c:v>Norrköping </c:v>
                </c:pt>
                <c:pt idx="9">
                  <c:v>Söderköping </c:v>
                </c:pt>
                <c:pt idx="10">
                  <c:v>Vadstena </c:v>
                </c:pt>
                <c:pt idx="11">
                  <c:v>Valdermarsvik </c:v>
                </c:pt>
                <c:pt idx="12">
                  <c:v>Ydre </c:v>
                </c:pt>
                <c:pt idx="13">
                  <c:v>Åtvidaberg </c:v>
                </c:pt>
                <c:pt idx="14">
                  <c:v>Ödeshög</c:v>
                </c:pt>
              </c:strCache>
            </c:strRef>
          </c:cat>
          <c:val>
            <c:numRef>
              <c:f>Jämförelse!$C$55:$Q$55</c:f>
              <c:numCache>
                <c:formatCode>General</c:formatCode>
                <c:ptCount val="15"/>
                <c:pt idx="0" formatCode="0.0">
                  <c:v>13.885714285714288</c:v>
                </c:pt>
                <c:pt idx="1">
                  <c:v>22</c:v>
                </c:pt>
                <c:pt idx="2">
                  <c:v>39</c:v>
                </c:pt>
                <c:pt idx="3">
                  <c:v>22</c:v>
                </c:pt>
                <c:pt idx="4">
                  <c:v>36</c:v>
                </c:pt>
                <c:pt idx="5">
                  <c:v>29</c:v>
                </c:pt>
                <c:pt idx="6">
                  <c:v>48</c:v>
                </c:pt>
                <c:pt idx="7">
                  <c:v>36</c:v>
                </c:pt>
                <c:pt idx="8">
                  <c:v>25</c:v>
                </c:pt>
                <c:pt idx="9">
                  <c:v>24</c:v>
                </c:pt>
                <c:pt idx="10">
                  <c:v>18</c:v>
                </c:pt>
                <c:pt idx="11">
                  <c:v>12</c:v>
                </c:pt>
                <c:pt idx="12">
                  <c:v>14</c:v>
                </c:pt>
                <c:pt idx="13">
                  <c:v>29</c:v>
                </c:pt>
                <c:pt idx="14" formatCode="0">
                  <c:v>6</c:v>
                </c:pt>
              </c:numCache>
            </c:numRef>
          </c:val>
        </c:ser>
        <c:dLbls>
          <c:showLegendKey val="0"/>
          <c:showVal val="0"/>
          <c:showCatName val="0"/>
          <c:showSerName val="0"/>
          <c:showPercent val="0"/>
          <c:showBubbleSize val="0"/>
        </c:dLbls>
        <c:gapWidth val="219"/>
        <c:overlap val="-27"/>
        <c:axId val="539626432"/>
        <c:axId val="539620552"/>
      </c:barChart>
      <c:catAx>
        <c:axId val="5396264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39620552"/>
        <c:crosses val="autoZero"/>
        <c:auto val="1"/>
        <c:lblAlgn val="ctr"/>
        <c:lblOffset val="100"/>
        <c:noMultiLvlLbl val="0"/>
      </c:catAx>
      <c:valAx>
        <c:axId val="53962055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000" b="0" i="0" baseline="0">
                    <a:effectLst/>
                  </a:rPr>
                  <a:t>Doser per 1000 inv. &amp; 24 h</a:t>
                </a:r>
                <a:endParaRPr lang="en-US" sz="1000">
                  <a:effectLst/>
                </a:endParaRPr>
              </a:p>
            </c:rich>
          </c:tx>
          <c:layout>
            <c:manualLayout>
              <c:xMode val="edge"/>
              <c:yMode val="edge"/>
              <c:x val="3.1978881016074198E-2"/>
              <c:y val="0.1023367971242871"/>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3962643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400" b="0" i="0" u="none" strike="noStrike" baseline="0">
                <a:effectLst/>
              </a:rPr>
              <a:t>Illegala droger jämfört med läkmedelspreparat  </a:t>
            </a:r>
            <a:r>
              <a:rPr lang="en-US" sz="1400" b="0" i="0" u="none" strike="noStrike" baseline="0"/>
              <a:t> </a:t>
            </a:r>
            <a:endParaRPr lang="en-US"/>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'Jämförelse med läkemedel'!$C$3</c:f>
              <c:strCache>
                <c:ptCount val="1"/>
                <c:pt idx="0">
                  <c:v>Illegala droger jämfört med läkmedelsubstanser </c:v>
                </c:pt>
              </c:strCache>
            </c:strRef>
          </c:tx>
          <c:spPr>
            <a:solidFill>
              <a:schemeClr val="accent1"/>
            </a:solidFill>
            <a:ln>
              <a:noFill/>
            </a:ln>
            <a:effectLst/>
          </c:spPr>
          <c:invertIfNegative val="0"/>
          <c:dPt>
            <c:idx val="11"/>
            <c:invertIfNegative val="0"/>
            <c:bubble3D val="0"/>
            <c:spPr>
              <a:solidFill>
                <a:schemeClr val="accent2">
                  <a:lumMod val="75000"/>
                </a:schemeClr>
              </a:solidFill>
              <a:ln>
                <a:noFill/>
              </a:ln>
              <a:effectLst/>
            </c:spPr>
          </c:dPt>
          <c:dPt>
            <c:idx val="12"/>
            <c:invertIfNegative val="0"/>
            <c:bubble3D val="0"/>
            <c:spPr>
              <a:solidFill>
                <a:schemeClr val="accent2">
                  <a:lumMod val="75000"/>
                </a:schemeClr>
              </a:solidFill>
              <a:ln>
                <a:noFill/>
              </a:ln>
              <a:effectLst/>
            </c:spPr>
          </c:dPt>
          <c:dPt>
            <c:idx val="13"/>
            <c:invertIfNegative val="0"/>
            <c:bubble3D val="0"/>
            <c:spPr>
              <a:solidFill>
                <a:schemeClr val="accent2">
                  <a:lumMod val="75000"/>
                </a:schemeClr>
              </a:solidFill>
              <a:ln>
                <a:noFill/>
              </a:ln>
              <a:effectLst/>
            </c:spPr>
          </c:dPt>
          <c:dPt>
            <c:idx val="14"/>
            <c:invertIfNegative val="0"/>
            <c:bubble3D val="0"/>
            <c:spPr>
              <a:solidFill>
                <a:schemeClr val="accent2">
                  <a:lumMod val="75000"/>
                </a:schemeClr>
              </a:solidFill>
              <a:ln>
                <a:noFill/>
              </a:ln>
              <a:effectLst/>
            </c:spPr>
          </c:dPt>
          <c:dPt>
            <c:idx val="15"/>
            <c:invertIfNegative val="0"/>
            <c:bubble3D val="0"/>
            <c:spPr>
              <a:solidFill>
                <a:schemeClr val="accent2">
                  <a:lumMod val="75000"/>
                </a:schemeClr>
              </a:solidFill>
              <a:ln>
                <a:noFill/>
              </a:ln>
              <a:effectLst/>
            </c:spPr>
          </c:dPt>
          <c:cat>
            <c:strRef>
              <c:f>'Jämförelse med läkemedel'!$C$7:$C$22</c:f>
              <c:strCache>
                <c:ptCount val="16"/>
                <c:pt idx="0">
                  <c:v>Cannabis (THCA-metabolit)</c:v>
                </c:pt>
                <c:pt idx="1">
                  <c:v>Kokain *</c:v>
                </c:pt>
                <c:pt idx="2">
                  <c:v>Bensoylekgonin (BzE)*</c:v>
                </c:pt>
                <c:pt idx="3">
                  <c:v>Kokain (+ metabolit BzE)</c:v>
                </c:pt>
                <c:pt idx="4">
                  <c:v>Amfetamin</c:v>
                </c:pt>
                <c:pt idx="5">
                  <c:v>Metamfetamin</c:v>
                </c:pt>
                <c:pt idx="6">
                  <c:v>Amfetamin (+ metamfetamin)</c:v>
                </c:pt>
                <c:pt idx="7">
                  <c:v>MDMA*</c:v>
                </c:pt>
                <c:pt idx="8">
                  <c:v>Tramadol*</c:v>
                </c:pt>
                <c:pt idx="9">
                  <c:v>ODM-Tramadol (metabolit)*</c:v>
                </c:pt>
                <c:pt idx="10">
                  <c:v>6-MAM (Heroin-metabolit)*</c:v>
                </c:pt>
                <c:pt idx="11">
                  <c:v>Citalopram </c:v>
                </c:pt>
                <c:pt idx="12">
                  <c:v>Desvenlafaxin </c:v>
                </c:pt>
                <c:pt idx="13">
                  <c:v>Sertraline </c:v>
                </c:pt>
                <c:pt idx="14">
                  <c:v>Diclofenac</c:v>
                </c:pt>
                <c:pt idx="15">
                  <c:v>Omeprazol </c:v>
                </c:pt>
              </c:strCache>
            </c:strRef>
          </c:cat>
          <c:val>
            <c:numRef>
              <c:f>'Jämförelse med läkemedel'!$D$7:$D$22</c:f>
              <c:numCache>
                <c:formatCode>0</c:formatCode>
                <c:ptCount val="16"/>
                <c:pt idx="0">
                  <c:v>65.8</c:v>
                </c:pt>
                <c:pt idx="1">
                  <c:v>99.2</c:v>
                </c:pt>
                <c:pt idx="2">
                  <c:v>234.46666666666661</c:v>
                </c:pt>
                <c:pt idx="3">
                  <c:v>333.63333333333333</c:v>
                </c:pt>
                <c:pt idx="4">
                  <c:v>329.63333333333333</c:v>
                </c:pt>
                <c:pt idx="5" formatCode="0.0">
                  <c:v>4.3</c:v>
                </c:pt>
                <c:pt idx="6">
                  <c:v>333.93333333333334</c:v>
                </c:pt>
                <c:pt idx="7">
                  <c:v>30.633333333333336</c:v>
                </c:pt>
                <c:pt idx="8">
                  <c:v>524.06666666666672</c:v>
                </c:pt>
                <c:pt idx="9">
                  <c:v>402.5333333333333</c:v>
                </c:pt>
                <c:pt idx="10" formatCode="0.0">
                  <c:v>1.4000000000000001</c:v>
                </c:pt>
                <c:pt idx="11">
                  <c:v>537</c:v>
                </c:pt>
                <c:pt idx="12">
                  <c:v>962</c:v>
                </c:pt>
                <c:pt idx="13">
                  <c:v>157</c:v>
                </c:pt>
                <c:pt idx="14" formatCode="General">
                  <c:v>1235</c:v>
                </c:pt>
                <c:pt idx="15">
                  <c:v>104</c:v>
                </c:pt>
              </c:numCache>
            </c:numRef>
          </c:val>
        </c:ser>
        <c:dLbls>
          <c:showLegendKey val="0"/>
          <c:showVal val="0"/>
          <c:showCatName val="0"/>
          <c:showSerName val="0"/>
          <c:showPercent val="0"/>
          <c:showBubbleSize val="0"/>
        </c:dLbls>
        <c:gapWidth val="219"/>
        <c:overlap val="-27"/>
        <c:axId val="547167928"/>
        <c:axId val="547168320"/>
      </c:barChart>
      <c:catAx>
        <c:axId val="5471679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7168320"/>
        <c:crosses val="autoZero"/>
        <c:auto val="1"/>
        <c:lblAlgn val="ctr"/>
        <c:lblOffset val="100"/>
        <c:noMultiLvlLbl val="0"/>
      </c:catAx>
      <c:valAx>
        <c:axId val="54716832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l-GR"/>
                  <a:t>μ</a:t>
                </a:r>
                <a:r>
                  <a:rPr lang="en-US"/>
                  <a:t>g/m3</a:t>
                </a:r>
              </a:p>
            </c:rich>
          </c:tx>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716792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'μg m3'!$B$8</c:f>
              <c:strCache>
                <c:ptCount val="1"/>
                <c:pt idx="0">
                  <c:v>Kokain *</c:v>
                </c:pt>
              </c:strCache>
            </c:strRef>
          </c:tx>
          <c:spPr>
            <a:solidFill>
              <a:schemeClr val="accent1"/>
            </a:solidFill>
            <a:ln>
              <a:noFill/>
            </a:ln>
            <a:effectLst/>
          </c:spPr>
          <c:invertIfNegative val="0"/>
          <c:dPt>
            <c:idx val="0"/>
            <c:invertIfNegative val="0"/>
            <c:bubble3D val="0"/>
            <c:spPr>
              <a:solidFill>
                <a:schemeClr val="accent1">
                  <a:lumMod val="40000"/>
                  <a:lumOff val="60000"/>
                </a:schemeClr>
              </a:solidFill>
              <a:ln>
                <a:noFill/>
              </a:ln>
              <a:effectLst/>
            </c:spPr>
          </c:dPt>
          <c:dPt>
            <c:idx val="1"/>
            <c:invertIfNegative val="0"/>
            <c:bubble3D val="0"/>
            <c:spPr>
              <a:solidFill>
                <a:schemeClr val="accent1">
                  <a:lumMod val="40000"/>
                  <a:lumOff val="60000"/>
                </a:schemeClr>
              </a:solidFill>
              <a:ln>
                <a:noFill/>
              </a:ln>
              <a:effectLst/>
            </c:spPr>
          </c:dPt>
          <c:dPt>
            <c:idx val="2"/>
            <c:invertIfNegative val="0"/>
            <c:bubble3D val="0"/>
            <c:spPr>
              <a:solidFill>
                <a:schemeClr val="accent1">
                  <a:lumMod val="40000"/>
                  <a:lumOff val="60000"/>
                </a:schemeClr>
              </a:solidFill>
              <a:ln>
                <a:noFill/>
              </a:ln>
              <a:effectLst/>
            </c:spPr>
          </c:dPt>
          <c:dPt>
            <c:idx val="10"/>
            <c:invertIfNegative val="0"/>
            <c:bubble3D val="0"/>
            <c:spPr>
              <a:solidFill>
                <a:schemeClr val="accent1">
                  <a:lumMod val="60000"/>
                  <a:lumOff val="40000"/>
                </a:schemeClr>
              </a:solidFill>
              <a:ln>
                <a:noFill/>
              </a:ln>
              <a:effectLst/>
            </c:spPr>
          </c:dPt>
          <c:dPt>
            <c:idx val="11"/>
            <c:invertIfNegative val="0"/>
            <c:bubble3D val="0"/>
            <c:spPr>
              <a:solidFill>
                <a:schemeClr val="accent1">
                  <a:lumMod val="60000"/>
                  <a:lumOff val="40000"/>
                </a:schemeClr>
              </a:solidFill>
              <a:ln>
                <a:noFill/>
              </a:ln>
              <a:effectLst/>
            </c:spPr>
          </c:dPt>
          <c:dPt>
            <c:idx val="12"/>
            <c:invertIfNegative val="0"/>
            <c:bubble3D val="0"/>
            <c:spPr>
              <a:solidFill>
                <a:schemeClr val="accent1">
                  <a:lumMod val="50000"/>
                </a:schemeClr>
              </a:solidFill>
              <a:ln>
                <a:noFill/>
              </a:ln>
              <a:effectLst/>
            </c:spPr>
          </c:dPt>
          <c:dPt>
            <c:idx val="13"/>
            <c:invertIfNegative val="0"/>
            <c:bubble3D val="0"/>
            <c:spPr>
              <a:solidFill>
                <a:schemeClr val="accent1">
                  <a:lumMod val="50000"/>
                </a:schemeClr>
              </a:solidFill>
              <a:ln>
                <a:noFill/>
              </a:ln>
              <a:effectLst/>
            </c:spPr>
          </c:dPt>
          <c:cat>
            <c:strRef>
              <c:f>'μg m3'!$C$5:$P$5</c:f>
              <c:strCache>
                <c:ptCount val="14"/>
                <c:pt idx="0">
                  <c:v>Sön 2020-05-31</c:v>
                </c:pt>
                <c:pt idx="1">
                  <c:v>Mån 2020-06-01</c:v>
                </c:pt>
                <c:pt idx="2">
                  <c:v> Tis 2020-06-02</c:v>
                </c:pt>
                <c:pt idx="3">
                  <c:v>Tis 2020-12-01</c:v>
                </c:pt>
                <c:pt idx="4">
                  <c:v>Ons 2020-12-02</c:v>
                </c:pt>
                <c:pt idx="5">
                  <c:v>Tor 2020-12-03</c:v>
                </c:pt>
                <c:pt idx="6">
                  <c:v>Fre 2020-12-04</c:v>
                </c:pt>
                <c:pt idx="7">
                  <c:v>Lör 2020-12-05</c:v>
                </c:pt>
                <c:pt idx="8">
                  <c:v>Sön 2020-12-06</c:v>
                </c:pt>
                <c:pt idx="9">
                  <c:v>Mån 2020-12-07</c:v>
                </c:pt>
                <c:pt idx="10">
                  <c:v>Annandag jul </c:v>
                </c:pt>
                <c:pt idx="11">
                  <c:v>2020-12-27</c:v>
                </c:pt>
                <c:pt idx="12">
                  <c:v>Nyårsdagen</c:v>
                </c:pt>
                <c:pt idx="13">
                  <c:v>2021-01-02</c:v>
                </c:pt>
              </c:strCache>
            </c:strRef>
          </c:cat>
          <c:val>
            <c:numRef>
              <c:f>'μg m3'!$C$8:$P$8</c:f>
              <c:numCache>
                <c:formatCode>General</c:formatCode>
                <c:ptCount val="14"/>
                <c:pt idx="0">
                  <c:v>115.3</c:v>
                </c:pt>
                <c:pt idx="1">
                  <c:v>108.9</c:v>
                </c:pt>
                <c:pt idx="2">
                  <c:v>73.400000000000006</c:v>
                </c:pt>
                <c:pt idx="3">
                  <c:v>34.200000000000003</c:v>
                </c:pt>
                <c:pt idx="4">
                  <c:v>11.3</c:v>
                </c:pt>
                <c:pt idx="5">
                  <c:v>32.1</c:v>
                </c:pt>
                <c:pt idx="6">
                  <c:v>24</c:v>
                </c:pt>
                <c:pt idx="7">
                  <c:v>87</c:v>
                </c:pt>
                <c:pt idx="8">
                  <c:v>84.2</c:v>
                </c:pt>
                <c:pt idx="9">
                  <c:v>37.799999999999997</c:v>
                </c:pt>
                <c:pt idx="10">
                  <c:v>70</c:v>
                </c:pt>
                <c:pt idx="11">
                  <c:v>69</c:v>
                </c:pt>
                <c:pt idx="12">
                  <c:v>75</c:v>
                </c:pt>
                <c:pt idx="13">
                  <c:v>109</c:v>
                </c:pt>
              </c:numCache>
            </c:numRef>
          </c:val>
        </c:ser>
        <c:dLbls>
          <c:showLegendKey val="0"/>
          <c:showVal val="0"/>
          <c:showCatName val="0"/>
          <c:showSerName val="0"/>
          <c:showPercent val="0"/>
          <c:showBubbleSize val="0"/>
        </c:dLbls>
        <c:gapWidth val="219"/>
        <c:overlap val="-27"/>
        <c:axId val="547173024"/>
        <c:axId val="547169104"/>
      </c:barChart>
      <c:catAx>
        <c:axId val="5471730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7169104"/>
        <c:crosses val="autoZero"/>
        <c:auto val="1"/>
        <c:lblAlgn val="ctr"/>
        <c:lblOffset val="100"/>
        <c:noMultiLvlLbl val="0"/>
      </c:catAx>
      <c:valAx>
        <c:axId val="54716910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l-GR"/>
                  <a:t>μ</a:t>
                </a:r>
                <a:r>
                  <a:rPr lang="en-US"/>
                  <a:t>g/m3</a:t>
                </a:r>
              </a:p>
              <a:p>
                <a:pPr>
                  <a:defRPr/>
                </a:pPr>
                <a:endParaRPr lang="en-US"/>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717302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0702537182852144"/>
          <c:y val="0.15744645139197722"/>
          <c:w val="0.86519685039370076"/>
          <c:h val="0.56972362020848089"/>
        </c:manualLayout>
      </c:layout>
      <c:barChart>
        <c:barDir val="col"/>
        <c:grouping val="clustered"/>
        <c:varyColors val="0"/>
        <c:ser>
          <c:idx val="0"/>
          <c:order val="0"/>
          <c:tx>
            <c:strRef>
              <c:f>'μg m3'!$B$9</c:f>
              <c:strCache>
                <c:ptCount val="1"/>
                <c:pt idx="0">
                  <c:v>Bensoylekgonin (BzE)*</c:v>
                </c:pt>
              </c:strCache>
            </c:strRef>
          </c:tx>
          <c:spPr>
            <a:solidFill>
              <a:schemeClr val="accent1"/>
            </a:solidFill>
            <a:ln>
              <a:noFill/>
            </a:ln>
            <a:effectLst/>
          </c:spPr>
          <c:invertIfNegative val="0"/>
          <c:dPt>
            <c:idx val="0"/>
            <c:invertIfNegative val="0"/>
            <c:bubble3D val="0"/>
            <c:spPr>
              <a:solidFill>
                <a:schemeClr val="accent1">
                  <a:lumMod val="40000"/>
                  <a:lumOff val="60000"/>
                </a:schemeClr>
              </a:solidFill>
              <a:ln>
                <a:noFill/>
              </a:ln>
              <a:effectLst/>
            </c:spPr>
          </c:dPt>
          <c:dPt>
            <c:idx val="1"/>
            <c:invertIfNegative val="0"/>
            <c:bubble3D val="0"/>
            <c:spPr>
              <a:solidFill>
                <a:schemeClr val="accent1">
                  <a:lumMod val="40000"/>
                  <a:lumOff val="60000"/>
                </a:schemeClr>
              </a:solidFill>
              <a:ln>
                <a:noFill/>
              </a:ln>
              <a:effectLst/>
            </c:spPr>
          </c:dPt>
          <c:dPt>
            <c:idx val="2"/>
            <c:invertIfNegative val="0"/>
            <c:bubble3D val="0"/>
            <c:spPr>
              <a:solidFill>
                <a:schemeClr val="accent1">
                  <a:lumMod val="40000"/>
                  <a:lumOff val="60000"/>
                </a:schemeClr>
              </a:solidFill>
              <a:ln>
                <a:noFill/>
              </a:ln>
              <a:effectLst/>
            </c:spPr>
          </c:dPt>
          <c:dPt>
            <c:idx val="10"/>
            <c:invertIfNegative val="0"/>
            <c:bubble3D val="0"/>
            <c:spPr>
              <a:solidFill>
                <a:schemeClr val="accent1">
                  <a:lumMod val="60000"/>
                  <a:lumOff val="40000"/>
                </a:schemeClr>
              </a:solidFill>
              <a:ln>
                <a:noFill/>
              </a:ln>
              <a:effectLst/>
            </c:spPr>
          </c:dPt>
          <c:dPt>
            <c:idx val="11"/>
            <c:invertIfNegative val="0"/>
            <c:bubble3D val="0"/>
            <c:spPr>
              <a:solidFill>
                <a:schemeClr val="accent1">
                  <a:lumMod val="60000"/>
                  <a:lumOff val="40000"/>
                </a:schemeClr>
              </a:solidFill>
              <a:ln>
                <a:noFill/>
              </a:ln>
              <a:effectLst/>
            </c:spPr>
          </c:dPt>
          <c:dPt>
            <c:idx val="12"/>
            <c:invertIfNegative val="0"/>
            <c:bubble3D val="0"/>
            <c:spPr>
              <a:solidFill>
                <a:schemeClr val="accent1">
                  <a:lumMod val="50000"/>
                </a:schemeClr>
              </a:solidFill>
              <a:ln>
                <a:noFill/>
              </a:ln>
              <a:effectLst/>
            </c:spPr>
          </c:dPt>
          <c:dPt>
            <c:idx val="13"/>
            <c:invertIfNegative val="0"/>
            <c:bubble3D val="0"/>
            <c:spPr>
              <a:solidFill>
                <a:schemeClr val="accent1">
                  <a:lumMod val="50000"/>
                </a:schemeClr>
              </a:solidFill>
              <a:ln>
                <a:noFill/>
              </a:ln>
              <a:effectLst/>
            </c:spPr>
          </c:dPt>
          <c:cat>
            <c:strRef>
              <c:f>'μg m3'!$C$5:$P$5</c:f>
              <c:strCache>
                <c:ptCount val="14"/>
                <c:pt idx="0">
                  <c:v>Sön 2020-05-31</c:v>
                </c:pt>
                <c:pt idx="1">
                  <c:v>Mån 2020-06-01</c:v>
                </c:pt>
                <c:pt idx="2">
                  <c:v> Tis 2020-06-02</c:v>
                </c:pt>
                <c:pt idx="3">
                  <c:v>Tis 2020-12-01</c:v>
                </c:pt>
                <c:pt idx="4">
                  <c:v>Ons 2020-12-02</c:v>
                </c:pt>
                <c:pt idx="5">
                  <c:v>Tor 2020-12-03</c:v>
                </c:pt>
                <c:pt idx="6">
                  <c:v>Fre 2020-12-04</c:v>
                </c:pt>
                <c:pt idx="7">
                  <c:v>Lör 2020-12-05</c:v>
                </c:pt>
                <c:pt idx="8">
                  <c:v>Sön 2020-12-06</c:v>
                </c:pt>
                <c:pt idx="9">
                  <c:v>Mån 2020-12-07</c:v>
                </c:pt>
                <c:pt idx="10">
                  <c:v>Annandag jul </c:v>
                </c:pt>
                <c:pt idx="11">
                  <c:v>2020-12-27</c:v>
                </c:pt>
                <c:pt idx="12">
                  <c:v>Nyårsdagen</c:v>
                </c:pt>
                <c:pt idx="13">
                  <c:v>2021-01-02</c:v>
                </c:pt>
              </c:strCache>
            </c:strRef>
          </c:cat>
          <c:val>
            <c:numRef>
              <c:f>'μg m3'!$C$9:$P$9</c:f>
              <c:numCache>
                <c:formatCode>General</c:formatCode>
                <c:ptCount val="14"/>
                <c:pt idx="0">
                  <c:v>284.89999999999998</c:v>
                </c:pt>
                <c:pt idx="1">
                  <c:v>248.2</c:v>
                </c:pt>
                <c:pt idx="2">
                  <c:v>170.3</c:v>
                </c:pt>
                <c:pt idx="3">
                  <c:v>60.5</c:v>
                </c:pt>
                <c:pt idx="4">
                  <c:v>17.899999999999999</c:v>
                </c:pt>
                <c:pt idx="5">
                  <c:v>66.2</c:v>
                </c:pt>
                <c:pt idx="6">
                  <c:v>39.4</c:v>
                </c:pt>
                <c:pt idx="7">
                  <c:v>102.4</c:v>
                </c:pt>
                <c:pt idx="8">
                  <c:v>161.6</c:v>
                </c:pt>
                <c:pt idx="9">
                  <c:v>191</c:v>
                </c:pt>
                <c:pt idx="10">
                  <c:v>143</c:v>
                </c:pt>
                <c:pt idx="11">
                  <c:v>145</c:v>
                </c:pt>
                <c:pt idx="12">
                  <c:v>127</c:v>
                </c:pt>
                <c:pt idx="13">
                  <c:v>248</c:v>
                </c:pt>
              </c:numCache>
            </c:numRef>
          </c:val>
        </c:ser>
        <c:dLbls>
          <c:showLegendKey val="0"/>
          <c:showVal val="0"/>
          <c:showCatName val="0"/>
          <c:showSerName val="0"/>
          <c:showPercent val="0"/>
          <c:showBubbleSize val="0"/>
        </c:dLbls>
        <c:gapWidth val="219"/>
        <c:overlap val="-27"/>
        <c:axId val="547173416"/>
        <c:axId val="547171848"/>
      </c:barChart>
      <c:catAx>
        <c:axId val="5471734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7171848"/>
        <c:crosses val="autoZero"/>
        <c:auto val="1"/>
        <c:lblAlgn val="ctr"/>
        <c:lblOffset val="100"/>
        <c:noMultiLvlLbl val="0"/>
      </c:catAx>
      <c:valAx>
        <c:axId val="54717184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l-GR"/>
                  <a:t>μ</a:t>
                </a:r>
                <a:r>
                  <a:rPr lang="en-US"/>
                  <a:t>g/m3</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717341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'μg m3'!$B$10</c:f>
              <c:strCache>
                <c:ptCount val="1"/>
                <c:pt idx="0">
                  <c:v>Kokain (+ metabolit BzE)</c:v>
                </c:pt>
              </c:strCache>
            </c:strRef>
          </c:tx>
          <c:spPr>
            <a:solidFill>
              <a:schemeClr val="accent1"/>
            </a:solidFill>
            <a:ln>
              <a:noFill/>
            </a:ln>
            <a:effectLst/>
          </c:spPr>
          <c:invertIfNegative val="0"/>
          <c:dPt>
            <c:idx val="0"/>
            <c:invertIfNegative val="0"/>
            <c:bubble3D val="0"/>
            <c:spPr>
              <a:solidFill>
                <a:schemeClr val="accent1">
                  <a:lumMod val="40000"/>
                  <a:lumOff val="60000"/>
                </a:schemeClr>
              </a:solidFill>
              <a:ln>
                <a:noFill/>
              </a:ln>
              <a:effectLst/>
            </c:spPr>
          </c:dPt>
          <c:dPt>
            <c:idx val="1"/>
            <c:invertIfNegative val="0"/>
            <c:bubble3D val="0"/>
            <c:spPr>
              <a:solidFill>
                <a:schemeClr val="accent1">
                  <a:lumMod val="40000"/>
                  <a:lumOff val="60000"/>
                </a:schemeClr>
              </a:solidFill>
              <a:ln>
                <a:noFill/>
              </a:ln>
              <a:effectLst/>
            </c:spPr>
          </c:dPt>
          <c:dPt>
            <c:idx val="2"/>
            <c:invertIfNegative val="0"/>
            <c:bubble3D val="0"/>
            <c:spPr>
              <a:solidFill>
                <a:schemeClr val="accent1">
                  <a:lumMod val="40000"/>
                  <a:lumOff val="60000"/>
                </a:schemeClr>
              </a:solidFill>
              <a:ln>
                <a:noFill/>
              </a:ln>
              <a:effectLst/>
            </c:spPr>
          </c:dPt>
          <c:dPt>
            <c:idx val="10"/>
            <c:invertIfNegative val="0"/>
            <c:bubble3D val="0"/>
            <c:spPr>
              <a:solidFill>
                <a:schemeClr val="accent1">
                  <a:lumMod val="60000"/>
                  <a:lumOff val="40000"/>
                </a:schemeClr>
              </a:solidFill>
              <a:ln>
                <a:noFill/>
              </a:ln>
              <a:effectLst/>
            </c:spPr>
          </c:dPt>
          <c:dPt>
            <c:idx val="11"/>
            <c:invertIfNegative val="0"/>
            <c:bubble3D val="0"/>
            <c:spPr>
              <a:solidFill>
                <a:schemeClr val="accent1">
                  <a:lumMod val="60000"/>
                  <a:lumOff val="40000"/>
                </a:schemeClr>
              </a:solidFill>
              <a:ln>
                <a:noFill/>
              </a:ln>
              <a:effectLst/>
            </c:spPr>
          </c:dPt>
          <c:dPt>
            <c:idx val="12"/>
            <c:invertIfNegative val="0"/>
            <c:bubble3D val="0"/>
            <c:spPr>
              <a:solidFill>
                <a:schemeClr val="accent1">
                  <a:lumMod val="50000"/>
                </a:schemeClr>
              </a:solidFill>
              <a:ln>
                <a:noFill/>
              </a:ln>
              <a:effectLst/>
            </c:spPr>
          </c:dPt>
          <c:dPt>
            <c:idx val="13"/>
            <c:invertIfNegative val="0"/>
            <c:bubble3D val="0"/>
            <c:spPr>
              <a:solidFill>
                <a:schemeClr val="accent1">
                  <a:lumMod val="50000"/>
                </a:schemeClr>
              </a:solidFill>
              <a:ln>
                <a:noFill/>
              </a:ln>
              <a:effectLst/>
            </c:spPr>
          </c:dPt>
          <c:cat>
            <c:strRef>
              <c:f>'μg m3'!$C$5:$P$5</c:f>
              <c:strCache>
                <c:ptCount val="14"/>
                <c:pt idx="0">
                  <c:v>Sön 2020-05-31</c:v>
                </c:pt>
                <c:pt idx="1">
                  <c:v>Mån 2020-06-01</c:v>
                </c:pt>
                <c:pt idx="2">
                  <c:v> Tis 2020-06-02</c:v>
                </c:pt>
                <c:pt idx="3">
                  <c:v>Tis 2020-12-01</c:v>
                </c:pt>
                <c:pt idx="4">
                  <c:v>Ons 2020-12-02</c:v>
                </c:pt>
                <c:pt idx="5">
                  <c:v>Tor 2020-12-03</c:v>
                </c:pt>
                <c:pt idx="6">
                  <c:v>Fre 2020-12-04</c:v>
                </c:pt>
                <c:pt idx="7">
                  <c:v>Lör 2020-12-05</c:v>
                </c:pt>
                <c:pt idx="8">
                  <c:v>Sön 2020-12-06</c:v>
                </c:pt>
                <c:pt idx="9">
                  <c:v>Mån 2020-12-07</c:v>
                </c:pt>
                <c:pt idx="10">
                  <c:v>Annandag jul </c:v>
                </c:pt>
                <c:pt idx="11">
                  <c:v>2020-12-27</c:v>
                </c:pt>
                <c:pt idx="12">
                  <c:v>Nyårsdagen</c:v>
                </c:pt>
                <c:pt idx="13">
                  <c:v>2021-01-02</c:v>
                </c:pt>
              </c:strCache>
            </c:strRef>
          </c:cat>
          <c:val>
            <c:numRef>
              <c:f>'μg m3'!$C$10:$P$10</c:f>
              <c:numCache>
                <c:formatCode>General</c:formatCode>
                <c:ptCount val="14"/>
                <c:pt idx="0">
                  <c:v>400.2</c:v>
                </c:pt>
                <c:pt idx="1">
                  <c:v>357.1</c:v>
                </c:pt>
                <c:pt idx="2">
                  <c:v>243.6</c:v>
                </c:pt>
                <c:pt idx="3">
                  <c:v>94.7</c:v>
                </c:pt>
                <c:pt idx="4">
                  <c:v>29.2</c:v>
                </c:pt>
                <c:pt idx="5">
                  <c:v>98.3</c:v>
                </c:pt>
                <c:pt idx="6">
                  <c:v>63.4</c:v>
                </c:pt>
                <c:pt idx="7">
                  <c:v>189.4</c:v>
                </c:pt>
                <c:pt idx="8">
                  <c:v>245.8</c:v>
                </c:pt>
                <c:pt idx="9">
                  <c:v>228.8</c:v>
                </c:pt>
                <c:pt idx="10">
                  <c:v>213</c:v>
                </c:pt>
                <c:pt idx="11">
                  <c:v>214</c:v>
                </c:pt>
                <c:pt idx="12">
                  <c:v>202</c:v>
                </c:pt>
                <c:pt idx="13">
                  <c:v>357</c:v>
                </c:pt>
              </c:numCache>
            </c:numRef>
          </c:val>
        </c:ser>
        <c:dLbls>
          <c:showLegendKey val="0"/>
          <c:showVal val="0"/>
          <c:showCatName val="0"/>
          <c:showSerName val="0"/>
          <c:showPercent val="0"/>
          <c:showBubbleSize val="0"/>
        </c:dLbls>
        <c:gapWidth val="219"/>
        <c:overlap val="-27"/>
        <c:axId val="547169496"/>
        <c:axId val="547172240"/>
      </c:barChart>
      <c:catAx>
        <c:axId val="5471694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7172240"/>
        <c:crosses val="autoZero"/>
        <c:auto val="1"/>
        <c:lblAlgn val="ctr"/>
        <c:lblOffset val="100"/>
        <c:noMultiLvlLbl val="0"/>
      </c:catAx>
      <c:valAx>
        <c:axId val="54717224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l-GR"/>
                  <a:t>μ</a:t>
                </a:r>
                <a:r>
                  <a:rPr lang="en-US"/>
                  <a:t>g/m3</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716949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'μg m3'!$B$11</c:f>
              <c:strCache>
                <c:ptCount val="1"/>
                <c:pt idx="0">
                  <c:v>Amfetamin</c:v>
                </c:pt>
              </c:strCache>
            </c:strRef>
          </c:tx>
          <c:spPr>
            <a:solidFill>
              <a:schemeClr val="accent1"/>
            </a:solidFill>
            <a:ln>
              <a:noFill/>
            </a:ln>
            <a:effectLst/>
          </c:spPr>
          <c:invertIfNegative val="0"/>
          <c:dPt>
            <c:idx val="0"/>
            <c:invertIfNegative val="0"/>
            <c:bubble3D val="0"/>
            <c:spPr>
              <a:solidFill>
                <a:schemeClr val="accent1">
                  <a:lumMod val="40000"/>
                  <a:lumOff val="60000"/>
                </a:schemeClr>
              </a:solidFill>
              <a:ln>
                <a:noFill/>
              </a:ln>
              <a:effectLst/>
            </c:spPr>
          </c:dPt>
          <c:dPt>
            <c:idx val="1"/>
            <c:invertIfNegative val="0"/>
            <c:bubble3D val="0"/>
            <c:spPr>
              <a:solidFill>
                <a:schemeClr val="accent1">
                  <a:lumMod val="40000"/>
                  <a:lumOff val="60000"/>
                </a:schemeClr>
              </a:solidFill>
              <a:ln>
                <a:noFill/>
              </a:ln>
              <a:effectLst/>
            </c:spPr>
          </c:dPt>
          <c:dPt>
            <c:idx val="2"/>
            <c:invertIfNegative val="0"/>
            <c:bubble3D val="0"/>
            <c:spPr>
              <a:solidFill>
                <a:schemeClr val="accent1">
                  <a:lumMod val="40000"/>
                  <a:lumOff val="60000"/>
                </a:schemeClr>
              </a:solidFill>
              <a:ln>
                <a:noFill/>
              </a:ln>
              <a:effectLst/>
            </c:spPr>
          </c:dPt>
          <c:dPt>
            <c:idx val="10"/>
            <c:invertIfNegative val="0"/>
            <c:bubble3D val="0"/>
            <c:spPr>
              <a:solidFill>
                <a:schemeClr val="accent1">
                  <a:lumMod val="60000"/>
                  <a:lumOff val="40000"/>
                </a:schemeClr>
              </a:solidFill>
              <a:ln>
                <a:noFill/>
              </a:ln>
              <a:effectLst/>
            </c:spPr>
          </c:dPt>
          <c:dPt>
            <c:idx val="11"/>
            <c:invertIfNegative val="0"/>
            <c:bubble3D val="0"/>
            <c:spPr>
              <a:solidFill>
                <a:schemeClr val="accent1">
                  <a:lumMod val="60000"/>
                  <a:lumOff val="40000"/>
                </a:schemeClr>
              </a:solidFill>
              <a:ln>
                <a:noFill/>
              </a:ln>
              <a:effectLst/>
            </c:spPr>
          </c:dPt>
          <c:dPt>
            <c:idx val="12"/>
            <c:invertIfNegative val="0"/>
            <c:bubble3D val="0"/>
            <c:spPr>
              <a:solidFill>
                <a:schemeClr val="accent1">
                  <a:lumMod val="50000"/>
                </a:schemeClr>
              </a:solidFill>
              <a:ln>
                <a:noFill/>
              </a:ln>
              <a:effectLst/>
            </c:spPr>
          </c:dPt>
          <c:dPt>
            <c:idx val="13"/>
            <c:invertIfNegative val="0"/>
            <c:bubble3D val="0"/>
            <c:spPr>
              <a:solidFill>
                <a:schemeClr val="accent1">
                  <a:lumMod val="50000"/>
                </a:schemeClr>
              </a:solidFill>
              <a:ln>
                <a:noFill/>
              </a:ln>
              <a:effectLst/>
            </c:spPr>
          </c:dPt>
          <c:cat>
            <c:strRef>
              <c:f>'μg m3'!$C$5:$P$5</c:f>
              <c:strCache>
                <c:ptCount val="14"/>
                <c:pt idx="0">
                  <c:v>Sön 2020-05-31</c:v>
                </c:pt>
                <c:pt idx="1">
                  <c:v>Mån 2020-06-01</c:v>
                </c:pt>
                <c:pt idx="2">
                  <c:v> Tis 2020-06-02</c:v>
                </c:pt>
                <c:pt idx="3">
                  <c:v>Tis 2020-12-01</c:v>
                </c:pt>
                <c:pt idx="4">
                  <c:v>Ons 2020-12-02</c:v>
                </c:pt>
                <c:pt idx="5">
                  <c:v>Tor 2020-12-03</c:v>
                </c:pt>
                <c:pt idx="6">
                  <c:v>Fre 2020-12-04</c:v>
                </c:pt>
                <c:pt idx="7">
                  <c:v>Lör 2020-12-05</c:v>
                </c:pt>
                <c:pt idx="8">
                  <c:v>Sön 2020-12-06</c:v>
                </c:pt>
                <c:pt idx="9">
                  <c:v>Mån 2020-12-07</c:v>
                </c:pt>
                <c:pt idx="10">
                  <c:v>Annandag jul </c:v>
                </c:pt>
                <c:pt idx="11">
                  <c:v>2020-12-27</c:v>
                </c:pt>
                <c:pt idx="12">
                  <c:v>Nyårsdagen</c:v>
                </c:pt>
                <c:pt idx="13">
                  <c:v>2021-01-02</c:v>
                </c:pt>
              </c:strCache>
            </c:strRef>
          </c:cat>
          <c:val>
            <c:numRef>
              <c:f>'μg m3'!$C$11:$P$11</c:f>
              <c:numCache>
                <c:formatCode>General</c:formatCode>
                <c:ptCount val="14"/>
                <c:pt idx="0">
                  <c:v>334.5</c:v>
                </c:pt>
                <c:pt idx="1">
                  <c:v>363.3</c:v>
                </c:pt>
                <c:pt idx="2">
                  <c:v>291.10000000000002</c:v>
                </c:pt>
                <c:pt idx="3">
                  <c:v>368.7</c:v>
                </c:pt>
                <c:pt idx="4">
                  <c:v>310.7</c:v>
                </c:pt>
                <c:pt idx="5">
                  <c:v>300.60000000000002</c:v>
                </c:pt>
                <c:pt idx="6">
                  <c:v>302.7</c:v>
                </c:pt>
                <c:pt idx="7">
                  <c:v>348.3</c:v>
                </c:pt>
                <c:pt idx="8">
                  <c:v>379.4</c:v>
                </c:pt>
                <c:pt idx="9">
                  <c:v>458.4</c:v>
                </c:pt>
                <c:pt idx="10">
                  <c:v>350</c:v>
                </c:pt>
                <c:pt idx="11">
                  <c:v>244</c:v>
                </c:pt>
                <c:pt idx="12">
                  <c:v>304</c:v>
                </c:pt>
                <c:pt idx="13">
                  <c:v>342</c:v>
                </c:pt>
              </c:numCache>
            </c:numRef>
          </c:val>
        </c:ser>
        <c:dLbls>
          <c:showLegendKey val="0"/>
          <c:showVal val="0"/>
          <c:showCatName val="0"/>
          <c:showSerName val="0"/>
          <c:showPercent val="0"/>
          <c:showBubbleSize val="0"/>
        </c:dLbls>
        <c:gapWidth val="219"/>
        <c:overlap val="-27"/>
        <c:axId val="547167536"/>
        <c:axId val="547166752"/>
      </c:barChart>
      <c:catAx>
        <c:axId val="5471675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7166752"/>
        <c:crosses val="autoZero"/>
        <c:auto val="1"/>
        <c:lblAlgn val="ctr"/>
        <c:lblOffset val="100"/>
        <c:noMultiLvlLbl val="0"/>
      </c:catAx>
      <c:valAx>
        <c:axId val="54716675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l-GR"/>
                  <a:t>μ</a:t>
                </a:r>
                <a:r>
                  <a:rPr lang="en-US"/>
                  <a:t>g/m3</a:t>
                </a:r>
              </a:p>
              <a:p>
                <a:pPr>
                  <a:defRPr/>
                </a:pPr>
                <a:endParaRPr lang="en-US"/>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716753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1" Type="http://schemas.openxmlformats.org/officeDocument/2006/relationships/chart" Target="../charts/chart5.xml"/></Relationships>
</file>

<file path=xl/drawings/_rels/drawing3.xml.rels><?xml version="1.0" encoding="UTF-8" standalone="yes"?>
<Relationships xmlns="http://schemas.openxmlformats.org/package/2006/relationships"><Relationship Id="rId8" Type="http://schemas.openxmlformats.org/officeDocument/2006/relationships/chart" Target="../charts/chart13.xml"/><Relationship Id="rId3" Type="http://schemas.openxmlformats.org/officeDocument/2006/relationships/chart" Target="../charts/chart8.xml"/><Relationship Id="rId7" Type="http://schemas.openxmlformats.org/officeDocument/2006/relationships/chart" Target="../charts/chart12.xml"/><Relationship Id="rId2" Type="http://schemas.openxmlformats.org/officeDocument/2006/relationships/chart" Target="../charts/chart7.xml"/><Relationship Id="rId1" Type="http://schemas.openxmlformats.org/officeDocument/2006/relationships/chart" Target="../charts/chart6.xml"/><Relationship Id="rId6" Type="http://schemas.openxmlformats.org/officeDocument/2006/relationships/chart" Target="../charts/chart11.xml"/><Relationship Id="rId5" Type="http://schemas.openxmlformats.org/officeDocument/2006/relationships/chart" Target="../charts/chart10.xml"/><Relationship Id="rId10" Type="http://schemas.openxmlformats.org/officeDocument/2006/relationships/chart" Target="../charts/chart15.xml"/><Relationship Id="rId4" Type="http://schemas.openxmlformats.org/officeDocument/2006/relationships/chart" Target="../charts/chart9.xml"/><Relationship Id="rId9" Type="http://schemas.openxmlformats.org/officeDocument/2006/relationships/chart" Target="../charts/chart14.xml"/></Relationships>
</file>

<file path=xl/drawings/_rels/drawing4.xml.rels><?xml version="1.0" encoding="UTF-8" standalone="yes"?>
<Relationships xmlns="http://schemas.openxmlformats.org/package/2006/relationships"><Relationship Id="rId8" Type="http://schemas.openxmlformats.org/officeDocument/2006/relationships/chart" Target="../charts/chart23.xml"/><Relationship Id="rId3" Type="http://schemas.openxmlformats.org/officeDocument/2006/relationships/chart" Target="../charts/chart18.xml"/><Relationship Id="rId7" Type="http://schemas.openxmlformats.org/officeDocument/2006/relationships/chart" Target="../charts/chart22.xml"/><Relationship Id="rId2" Type="http://schemas.openxmlformats.org/officeDocument/2006/relationships/chart" Target="../charts/chart17.xml"/><Relationship Id="rId1" Type="http://schemas.openxmlformats.org/officeDocument/2006/relationships/chart" Target="../charts/chart16.xml"/><Relationship Id="rId6" Type="http://schemas.openxmlformats.org/officeDocument/2006/relationships/chart" Target="../charts/chart21.xml"/><Relationship Id="rId5" Type="http://schemas.openxmlformats.org/officeDocument/2006/relationships/chart" Target="../charts/chart20.xml"/><Relationship Id="rId10" Type="http://schemas.openxmlformats.org/officeDocument/2006/relationships/chart" Target="../charts/chart25.xml"/><Relationship Id="rId4" Type="http://schemas.openxmlformats.org/officeDocument/2006/relationships/chart" Target="../charts/chart19.xml"/><Relationship Id="rId9" Type="http://schemas.openxmlformats.org/officeDocument/2006/relationships/chart" Target="../charts/chart24.xml"/></Relationships>
</file>

<file path=xl/drawings/_rels/drawing5.xml.rels><?xml version="1.0" encoding="UTF-8" standalone="yes"?>
<Relationships xmlns="http://schemas.openxmlformats.org/package/2006/relationships"><Relationship Id="rId8" Type="http://schemas.openxmlformats.org/officeDocument/2006/relationships/chart" Target="../charts/chart33.xml"/><Relationship Id="rId3" Type="http://schemas.openxmlformats.org/officeDocument/2006/relationships/chart" Target="../charts/chart28.xml"/><Relationship Id="rId7" Type="http://schemas.openxmlformats.org/officeDocument/2006/relationships/chart" Target="../charts/chart32.xml"/><Relationship Id="rId2" Type="http://schemas.openxmlformats.org/officeDocument/2006/relationships/chart" Target="../charts/chart27.xml"/><Relationship Id="rId1" Type="http://schemas.openxmlformats.org/officeDocument/2006/relationships/chart" Target="../charts/chart26.xml"/><Relationship Id="rId6" Type="http://schemas.openxmlformats.org/officeDocument/2006/relationships/chart" Target="../charts/chart31.xml"/><Relationship Id="rId11" Type="http://schemas.openxmlformats.org/officeDocument/2006/relationships/chart" Target="../charts/chart36.xml"/><Relationship Id="rId5" Type="http://schemas.openxmlformats.org/officeDocument/2006/relationships/chart" Target="../charts/chart30.xml"/><Relationship Id="rId10" Type="http://schemas.openxmlformats.org/officeDocument/2006/relationships/chart" Target="../charts/chart35.xml"/><Relationship Id="rId4" Type="http://schemas.openxmlformats.org/officeDocument/2006/relationships/chart" Target="../charts/chart29.xml"/><Relationship Id="rId9" Type="http://schemas.openxmlformats.org/officeDocument/2006/relationships/chart" Target="../charts/chart34.xml"/></Relationships>
</file>

<file path=xl/drawings/_rels/drawing6.xml.rels><?xml version="1.0" encoding="UTF-8" standalone="yes"?>
<Relationships xmlns="http://schemas.openxmlformats.org/package/2006/relationships"><Relationship Id="rId3" Type="http://schemas.openxmlformats.org/officeDocument/2006/relationships/chart" Target="../charts/chart39.xml"/><Relationship Id="rId2" Type="http://schemas.openxmlformats.org/officeDocument/2006/relationships/chart" Target="../charts/chart38.xml"/><Relationship Id="rId1" Type="http://schemas.openxmlformats.org/officeDocument/2006/relationships/chart" Target="../charts/chart37.xml"/><Relationship Id="rId6" Type="http://schemas.openxmlformats.org/officeDocument/2006/relationships/chart" Target="../charts/chart42.xml"/><Relationship Id="rId5" Type="http://schemas.openxmlformats.org/officeDocument/2006/relationships/chart" Target="../charts/chart41.xml"/><Relationship Id="rId4" Type="http://schemas.openxmlformats.org/officeDocument/2006/relationships/chart" Target="../charts/chart40.xml"/></Relationships>
</file>

<file path=xl/drawings/drawing1.xml><?xml version="1.0" encoding="utf-8"?>
<xdr:wsDr xmlns:xdr="http://schemas.openxmlformats.org/drawingml/2006/spreadsheetDrawing" xmlns:a="http://schemas.openxmlformats.org/drawingml/2006/main">
  <xdr:twoCellAnchor>
    <xdr:from>
      <xdr:col>0</xdr:col>
      <xdr:colOff>236220</xdr:colOff>
      <xdr:row>62</xdr:row>
      <xdr:rowOff>83820</xdr:rowOff>
    </xdr:from>
    <xdr:to>
      <xdr:col>9</xdr:col>
      <xdr:colOff>922020</xdr:colOff>
      <xdr:row>84</xdr:row>
      <xdr:rowOff>160020</xdr:rowOff>
    </xdr:to>
    <xdr:graphicFrame macro="">
      <xdr:nvGraphicFramePr>
        <xdr:cNvPr id="2" name="Diagram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990600</xdr:colOff>
      <xdr:row>62</xdr:row>
      <xdr:rowOff>83820</xdr:rowOff>
    </xdr:from>
    <xdr:to>
      <xdr:col>23</xdr:col>
      <xdr:colOff>952500</xdr:colOff>
      <xdr:row>84</xdr:row>
      <xdr:rowOff>160020</xdr:rowOff>
    </xdr:to>
    <xdr:graphicFrame macro="">
      <xdr:nvGraphicFramePr>
        <xdr:cNvPr id="3" name="Diagra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15</xdr:col>
      <xdr:colOff>544830</xdr:colOff>
      <xdr:row>20</xdr:row>
      <xdr:rowOff>53340</xdr:rowOff>
    </xdr:from>
    <xdr:to>
      <xdr:col>23</xdr:col>
      <xdr:colOff>125730</xdr:colOff>
      <xdr:row>35</xdr:row>
      <xdr:rowOff>53340</xdr:rowOff>
    </xdr:to>
    <xdr:graphicFrame macro="">
      <xdr:nvGraphicFramePr>
        <xdr:cNvPr id="4" name="Diagram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441960</xdr:colOff>
      <xdr:row>20</xdr:row>
      <xdr:rowOff>7620</xdr:rowOff>
    </xdr:from>
    <xdr:to>
      <xdr:col>15</xdr:col>
      <xdr:colOff>45720</xdr:colOff>
      <xdr:row>35</xdr:row>
      <xdr:rowOff>7620</xdr:rowOff>
    </xdr:to>
    <xdr:graphicFrame macro="">
      <xdr:nvGraphicFramePr>
        <xdr:cNvPr id="6" name="Diagram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7</xdr:col>
      <xdr:colOff>371475</xdr:colOff>
      <xdr:row>3</xdr:row>
      <xdr:rowOff>0</xdr:rowOff>
    </xdr:from>
    <xdr:to>
      <xdr:col>20</xdr:col>
      <xdr:colOff>133350</xdr:colOff>
      <xdr:row>25</xdr:row>
      <xdr:rowOff>76200</xdr:rowOff>
    </xdr:to>
    <xdr:graphicFrame macro="">
      <xdr:nvGraphicFramePr>
        <xdr:cNvPr id="2" name="Diagra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252942</xdr:colOff>
      <xdr:row>60</xdr:row>
      <xdr:rowOff>123825</xdr:rowOff>
    </xdr:from>
    <xdr:to>
      <xdr:col>4</xdr:col>
      <xdr:colOff>462492</xdr:colOff>
      <xdr:row>75</xdr:row>
      <xdr:rowOff>73025</xdr:rowOff>
    </xdr:to>
    <xdr:graphicFrame macro="">
      <xdr:nvGraphicFramePr>
        <xdr:cNvPr id="4" name="Diagram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600075</xdr:colOff>
      <xdr:row>60</xdr:row>
      <xdr:rowOff>123825</xdr:rowOff>
    </xdr:from>
    <xdr:to>
      <xdr:col>10</xdr:col>
      <xdr:colOff>552450</xdr:colOff>
      <xdr:row>75</xdr:row>
      <xdr:rowOff>78317</xdr:rowOff>
    </xdr:to>
    <xdr:graphicFrame macro="">
      <xdr:nvGraphicFramePr>
        <xdr:cNvPr id="5" name="Diagram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19050</xdr:colOff>
      <xdr:row>60</xdr:row>
      <xdr:rowOff>127635</xdr:rowOff>
    </xdr:from>
    <xdr:to>
      <xdr:col>17</xdr:col>
      <xdr:colOff>95250</xdr:colOff>
      <xdr:row>75</xdr:row>
      <xdr:rowOff>82127</xdr:rowOff>
    </xdr:to>
    <xdr:graphicFrame macro="">
      <xdr:nvGraphicFramePr>
        <xdr:cNvPr id="6" name="Diagram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236220</xdr:colOff>
      <xdr:row>76</xdr:row>
      <xdr:rowOff>22860</xdr:rowOff>
    </xdr:from>
    <xdr:to>
      <xdr:col>4</xdr:col>
      <xdr:colOff>419100</xdr:colOff>
      <xdr:row>90</xdr:row>
      <xdr:rowOff>160232</xdr:rowOff>
    </xdr:to>
    <xdr:graphicFrame macro="">
      <xdr:nvGraphicFramePr>
        <xdr:cNvPr id="7" name="Diagram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598170</xdr:colOff>
      <xdr:row>76</xdr:row>
      <xdr:rowOff>68580</xdr:rowOff>
    </xdr:from>
    <xdr:to>
      <xdr:col>10</xdr:col>
      <xdr:colOff>506730</xdr:colOff>
      <xdr:row>91</xdr:row>
      <xdr:rowOff>23072</xdr:rowOff>
    </xdr:to>
    <xdr:graphicFrame macro="">
      <xdr:nvGraphicFramePr>
        <xdr:cNvPr id="8" name="Diagram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11</xdr:col>
      <xdr:colOff>3810</xdr:colOff>
      <xdr:row>76</xdr:row>
      <xdr:rowOff>32385</xdr:rowOff>
    </xdr:from>
    <xdr:to>
      <xdr:col>17</xdr:col>
      <xdr:colOff>80010</xdr:colOff>
      <xdr:row>90</xdr:row>
      <xdr:rowOff>169757</xdr:rowOff>
    </xdr:to>
    <xdr:graphicFrame macro="">
      <xdr:nvGraphicFramePr>
        <xdr:cNvPr id="13" name="Diagram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87630</xdr:colOff>
      <xdr:row>91</xdr:row>
      <xdr:rowOff>154305</xdr:rowOff>
    </xdr:from>
    <xdr:to>
      <xdr:col>4</xdr:col>
      <xdr:colOff>270510</xdr:colOff>
      <xdr:row>106</xdr:row>
      <xdr:rowOff>108797</xdr:rowOff>
    </xdr:to>
    <xdr:graphicFrame macro="">
      <xdr:nvGraphicFramePr>
        <xdr:cNvPr id="14" name="Diagram 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167640</xdr:colOff>
      <xdr:row>107</xdr:row>
      <xdr:rowOff>89535</xdr:rowOff>
    </xdr:from>
    <xdr:to>
      <xdr:col>4</xdr:col>
      <xdr:colOff>350520</xdr:colOff>
      <xdr:row>122</xdr:row>
      <xdr:rowOff>42122</xdr:rowOff>
    </xdr:to>
    <xdr:graphicFrame macro="">
      <xdr:nvGraphicFramePr>
        <xdr:cNvPr id="15" name="Diagram 1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4</xdr:col>
      <xdr:colOff>405765</xdr:colOff>
      <xdr:row>107</xdr:row>
      <xdr:rowOff>70485</xdr:rowOff>
    </xdr:from>
    <xdr:to>
      <xdr:col>10</xdr:col>
      <xdr:colOff>314325</xdr:colOff>
      <xdr:row>122</xdr:row>
      <xdr:rowOff>23072</xdr:rowOff>
    </xdr:to>
    <xdr:graphicFrame macro="">
      <xdr:nvGraphicFramePr>
        <xdr:cNvPr id="16" name="Diagram 1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0</xdr:col>
      <xdr:colOff>285750</xdr:colOff>
      <xdr:row>45</xdr:row>
      <xdr:rowOff>85725</xdr:rowOff>
    </xdr:from>
    <xdr:to>
      <xdr:col>4</xdr:col>
      <xdr:colOff>495300</xdr:colOff>
      <xdr:row>60</xdr:row>
      <xdr:rowOff>34925</xdr:rowOff>
    </xdr:to>
    <xdr:graphicFrame macro="">
      <xdr:nvGraphicFramePr>
        <xdr:cNvPr id="18" name="Diagram 1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xdr:col>
      <xdr:colOff>1465</xdr:colOff>
      <xdr:row>46</xdr:row>
      <xdr:rowOff>50556</xdr:rowOff>
    </xdr:from>
    <xdr:to>
      <xdr:col>4</xdr:col>
      <xdr:colOff>749300</xdr:colOff>
      <xdr:row>61</xdr:row>
      <xdr:rowOff>5862</xdr:rowOff>
    </xdr:to>
    <xdr:graphicFrame macro="">
      <xdr:nvGraphicFramePr>
        <xdr:cNvPr id="41" name="Diagram 4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62</xdr:row>
      <xdr:rowOff>0</xdr:rowOff>
    </xdr:from>
    <xdr:to>
      <xdr:col>4</xdr:col>
      <xdr:colOff>747835</xdr:colOff>
      <xdr:row>76</xdr:row>
      <xdr:rowOff>133106</xdr:rowOff>
    </xdr:to>
    <xdr:graphicFrame macro="">
      <xdr:nvGraphicFramePr>
        <xdr:cNvPr id="42" name="Diagram 4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0</xdr:colOff>
      <xdr:row>62</xdr:row>
      <xdr:rowOff>0</xdr:rowOff>
    </xdr:from>
    <xdr:to>
      <xdr:col>10</xdr:col>
      <xdr:colOff>658935</xdr:colOff>
      <xdr:row>76</xdr:row>
      <xdr:rowOff>133106</xdr:rowOff>
    </xdr:to>
    <xdr:graphicFrame macro="">
      <xdr:nvGraphicFramePr>
        <xdr:cNvPr id="43" name="Diagram 4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0</xdr:colOff>
      <xdr:row>62</xdr:row>
      <xdr:rowOff>0</xdr:rowOff>
    </xdr:from>
    <xdr:to>
      <xdr:col>17</xdr:col>
      <xdr:colOff>23935</xdr:colOff>
      <xdr:row>76</xdr:row>
      <xdr:rowOff>133106</xdr:rowOff>
    </xdr:to>
    <xdr:graphicFrame macro="">
      <xdr:nvGraphicFramePr>
        <xdr:cNvPr id="44" name="Diagram 4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0</xdr:colOff>
      <xdr:row>78</xdr:row>
      <xdr:rowOff>0</xdr:rowOff>
    </xdr:from>
    <xdr:to>
      <xdr:col>4</xdr:col>
      <xdr:colOff>747835</xdr:colOff>
      <xdr:row>92</xdr:row>
      <xdr:rowOff>133106</xdr:rowOff>
    </xdr:to>
    <xdr:graphicFrame macro="">
      <xdr:nvGraphicFramePr>
        <xdr:cNvPr id="45" name="Diagram 4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5</xdr:col>
      <xdr:colOff>0</xdr:colOff>
      <xdr:row>78</xdr:row>
      <xdr:rowOff>0</xdr:rowOff>
    </xdr:from>
    <xdr:to>
      <xdr:col>10</xdr:col>
      <xdr:colOff>658935</xdr:colOff>
      <xdr:row>92</xdr:row>
      <xdr:rowOff>133106</xdr:rowOff>
    </xdr:to>
    <xdr:graphicFrame macro="">
      <xdr:nvGraphicFramePr>
        <xdr:cNvPr id="46" name="Diagram 4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11</xdr:col>
      <xdr:colOff>0</xdr:colOff>
      <xdr:row>78</xdr:row>
      <xdr:rowOff>0</xdr:rowOff>
    </xdr:from>
    <xdr:to>
      <xdr:col>17</xdr:col>
      <xdr:colOff>23935</xdr:colOff>
      <xdr:row>92</xdr:row>
      <xdr:rowOff>133106</xdr:rowOff>
    </xdr:to>
    <xdr:graphicFrame macro="">
      <xdr:nvGraphicFramePr>
        <xdr:cNvPr id="47" name="Diagram 4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571500</xdr:colOff>
      <xdr:row>109</xdr:row>
      <xdr:rowOff>114300</xdr:rowOff>
    </xdr:from>
    <xdr:to>
      <xdr:col>4</xdr:col>
      <xdr:colOff>709735</xdr:colOff>
      <xdr:row>124</xdr:row>
      <xdr:rowOff>69606</xdr:rowOff>
    </xdr:to>
    <xdr:graphicFrame macro="">
      <xdr:nvGraphicFramePr>
        <xdr:cNvPr id="48" name="Diagram 4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5</xdr:col>
      <xdr:colOff>0</xdr:colOff>
      <xdr:row>109</xdr:row>
      <xdr:rowOff>114300</xdr:rowOff>
    </xdr:from>
    <xdr:to>
      <xdr:col>10</xdr:col>
      <xdr:colOff>658935</xdr:colOff>
      <xdr:row>124</xdr:row>
      <xdr:rowOff>69606</xdr:rowOff>
    </xdr:to>
    <xdr:graphicFrame macro="">
      <xdr:nvGraphicFramePr>
        <xdr:cNvPr id="49" name="Diagram 4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xdr:col>
      <xdr:colOff>12700</xdr:colOff>
      <xdr:row>94</xdr:row>
      <xdr:rowOff>12700</xdr:rowOff>
    </xdr:from>
    <xdr:to>
      <xdr:col>4</xdr:col>
      <xdr:colOff>760535</xdr:colOff>
      <xdr:row>108</xdr:row>
      <xdr:rowOff>145806</xdr:rowOff>
    </xdr:to>
    <xdr:graphicFrame macro="">
      <xdr:nvGraphicFramePr>
        <xdr:cNvPr id="51" name="Diagram 5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1465</xdr:colOff>
      <xdr:row>46</xdr:row>
      <xdr:rowOff>50556</xdr:rowOff>
    </xdr:from>
    <xdr:to>
      <xdr:col>4</xdr:col>
      <xdr:colOff>749300</xdr:colOff>
      <xdr:row>61</xdr:row>
      <xdr:rowOff>5862</xdr:rowOff>
    </xdr:to>
    <xdr:graphicFrame macro="">
      <xdr:nvGraphicFramePr>
        <xdr:cNvPr id="2" name="Diagra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571500</xdr:colOff>
      <xdr:row>109</xdr:row>
      <xdr:rowOff>114300</xdr:rowOff>
    </xdr:from>
    <xdr:to>
      <xdr:col>4</xdr:col>
      <xdr:colOff>709735</xdr:colOff>
      <xdr:row>124</xdr:row>
      <xdr:rowOff>69606</xdr:rowOff>
    </xdr:to>
    <xdr:graphicFrame macro="">
      <xdr:nvGraphicFramePr>
        <xdr:cNvPr id="9" name="Diagram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0</xdr:colOff>
      <xdr:row>109</xdr:row>
      <xdr:rowOff>114300</xdr:rowOff>
    </xdr:from>
    <xdr:to>
      <xdr:col>10</xdr:col>
      <xdr:colOff>658935</xdr:colOff>
      <xdr:row>124</xdr:row>
      <xdr:rowOff>69606</xdr:rowOff>
    </xdr:to>
    <xdr:graphicFrame macro="">
      <xdr:nvGraphicFramePr>
        <xdr:cNvPr id="10" name="Diagram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12700</xdr:colOff>
      <xdr:row>94</xdr:row>
      <xdr:rowOff>12700</xdr:rowOff>
    </xdr:from>
    <xdr:to>
      <xdr:col>4</xdr:col>
      <xdr:colOff>760535</xdr:colOff>
      <xdr:row>108</xdr:row>
      <xdr:rowOff>145806</xdr:rowOff>
    </xdr:to>
    <xdr:graphicFrame macro="">
      <xdr:nvGraphicFramePr>
        <xdr:cNvPr id="11" name="Diagram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xdr:col>
      <xdr:colOff>0</xdr:colOff>
      <xdr:row>46</xdr:row>
      <xdr:rowOff>0</xdr:rowOff>
    </xdr:from>
    <xdr:to>
      <xdr:col>10</xdr:col>
      <xdr:colOff>660749</xdr:colOff>
      <xdr:row>60</xdr:row>
      <xdr:rowOff>140363</xdr:rowOff>
    </xdr:to>
    <xdr:graphicFrame macro="">
      <xdr:nvGraphicFramePr>
        <xdr:cNvPr id="12" name="Diagram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11</xdr:col>
      <xdr:colOff>0</xdr:colOff>
      <xdr:row>46</xdr:row>
      <xdr:rowOff>0</xdr:rowOff>
    </xdr:from>
    <xdr:to>
      <xdr:col>17</xdr:col>
      <xdr:colOff>29378</xdr:colOff>
      <xdr:row>60</xdr:row>
      <xdr:rowOff>140363</xdr:rowOff>
    </xdr:to>
    <xdr:graphicFrame macro="">
      <xdr:nvGraphicFramePr>
        <xdr:cNvPr id="13" name="Diagram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xdr:col>
      <xdr:colOff>0</xdr:colOff>
      <xdr:row>62</xdr:row>
      <xdr:rowOff>0</xdr:rowOff>
    </xdr:from>
    <xdr:to>
      <xdr:col>4</xdr:col>
      <xdr:colOff>747835</xdr:colOff>
      <xdr:row>76</xdr:row>
      <xdr:rowOff>140363</xdr:rowOff>
    </xdr:to>
    <xdr:graphicFrame macro="">
      <xdr:nvGraphicFramePr>
        <xdr:cNvPr id="14" name="Diagram 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5</xdr:col>
      <xdr:colOff>0</xdr:colOff>
      <xdr:row>62</xdr:row>
      <xdr:rowOff>0</xdr:rowOff>
    </xdr:from>
    <xdr:to>
      <xdr:col>10</xdr:col>
      <xdr:colOff>660749</xdr:colOff>
      <xdr:row>76</xdr:row>
      <xdr:rowOff>140363</xdr:rowOff>
    </xdr:to>
    <xdr:graphicFrame macro="">
      <xdr:nvGraphicFramePr>
        <xdr:cNvPr id="17" name="Diagram 1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11</xdr:col>
      <xdr:colOff>0</xdr:colOff>
      <xdr:row>62</xdr:row>
      <xdr:rowOff>0</xdr:rowOff>
    </xdr:from>
    <xdr:to>
      <xdr:col>17</xdr:col>
      <xdr:colOff>29378</xdr:colOff>
      <xdr:row>76</xdr:row>
      <xdr:rowOff>140363</xdr:rowOff>
    </xdr:to>
    <xdr:graphicFrame macro="">
      <xdr:nvGraphicFramePr>
        <xdr:cNvPr id="18" name="Diagram 1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16</xdr:col>
      <xdr:colOff>567266</xdr:colOff>
      <xdr:row>15</xdr:row>
      <xdr:rowOff>42334</xdr:rowOff>
    </xdr:from>
    <xdr:to>
      <xdr:col>27</xdr:col>
      <xdr:colOff>237066</xdr:colOff>
      <xdr:row>34</xdr:row>
      <xdr:rowOff>59266</xdr:rowOff>
    </xdr:to>
    <xdr:graphicFrame macro="">
      <xdr:nvGraphicFramePr>
        <xdr:cNvPr id="19" name="Diagram 1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16</xdr:col>
      <xdr:colOff>592667</xdr:colOff>
      <xdr:row>34</xdr:row>
      <xdr:rowOff>152400</xdr:rowOff>
    </xdr:from>
    <xdr:to>
      <xdr:col>27</xdr:col>
      <xdr:colOff>262467</xdr:colOff>
      <xdr:row>53</xdr:row>
      <xdr:rowOff>169332</xdr:rowOff>
    </xdr:to>
    <xdr:graphicFrame macro="">
      <xdr:nvGraphicFramePr>
        <xdr:cNvPr id="20" name="Diagram 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728133</xdr:colOff>
      <xdr:row>59</xdr:row>
      <xdr:rowOff>177801</xdr:rowOff>
    </xdr:from>
    <xdr:to>
      <xdr:col>4</xdr:col>
      <xdr:colOff>639885</xdr:colOff>
      <xdr:row>74</xdr:row>
      <xdr:rowOff>53732</xdr:rowOff>
    </xdr:to>
    <xdr:graphicFrame macro="">
      <xdr:nvGraphicFramePr>
        <xdr:cNvPr id="2" name="Diagra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0</xdr:colOff>
      <xdr:row>60</xdr:row>
      <xdr:rowOff>0</xdr:rowOff>
    </xdr:from>
    <xdr:to>
      <xdr:col>10</xdr:col>
      <xdr:colOff>648352</xdr:colOff>
      <xdr:row>74</xdr:row>
      <xdr:rowOff>62198</xdr:rowOff>
    </xdr:to>
    <xdr:graphicFrame macro="">
      <xdr:nvGraphicFramePr>
        <xdr:cNvPr id="3" name="Diagra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84666</xdr:colOff>
      <xdr:row>59</xdr:row>
      <xdr:rowOff>152400</xdr:rowOff>
    </xdr:from>
    <xdr:to>
      <xdr:col>17</xdr:col>
      <xdr:colOff>157284</xdr:colOff>
      <xdr:row>74</xdr:row>
      <xdr:rowOff>28331</xdr:rowOff>
    </xdr:to>
    <xdr:graphicFrame macro="">
      <xdr:nvGraphicFramePr>
        <xdr:cNvPr id="4" name="Diagram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719666</xdr:colOff>
      <xdr:row>75</xdr:row>
      <xdr:rowOff>0</xdr:rowOff>
    </xdr:from>
    <xdr:to>
      <xdr:col>4</xdr:col>
      <xdr:colOff>631418</xdr:colOff>
      <xdr:row>89</xdr:row>
      <xdr:rowOff>62198</xdr:rowOff>
    </xdr:to>
    <xdr:graphicFrame macro="">
      <xdr:nvGraphicFramePr>
        <xdr:cNvPr id="5" name="Diagram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xdr:col>
      <xdr:colOff>0</xdr:colOff>
      <xdr:row>75</xdr:row>
      <xdr:rowOff>0</xdr:rowOff>
    </xdr:from>
    <xdr:to>
      <xdr:col>10</xdr:col>
      <xdr:colOff>648352</xdr:colOff>
      <xdr:row>89</xdr:row>
      <xdr:rowOff>62198</xdr:rowOff>
    </xdr:to>
    <xdr:graphicFrame macro="">
      <xdr:nvGraphicFramePr>
        <xdr:cNvPr id="6" name="Diagram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11</xdr:col>
      <xdr:colOff>0</xdr:colOff>
      <xdr:row>75</xdr:row>
      <xdr:rowOff>0</xdr:rowOff>
    </xdr:from>
    <xdr:to>
      <xdr:col>17</xdr:col>
      <xdr:colOff>72618</xdr:colOff>
      <xdr:row>89</xdr:row>
      <xdr:rowOff>62198</xdr:rowOff>
    </xdr:to>
    <xdr:graphicFrame macro="">
      <xdr:nvGraphicFramePr>
        <xdr:cNvPr id="7" name="Diagram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3" Type="http://schemas.openxmlformats.org/officeDocument/2006/relationships/hyperlink" Target="https://www.slu.se/ew-nyheter/2020/4/avloppsvattenanalyser-avslojar-droganvandning-i-sverige-och-europa/" TargetMode="External"/><Relationship Id="rId2" Type="http://schemas.openxmlformats.org/officeDocument/2006/relationships/hyperlink" Target="https://www.emcdda.europa.eu/topics/pods/waste-water-analysis" TargetMode="External"/><Relationship Id="rId1" Type="http://schemas.openxmlformats.org/officeDocument/2006/relationships/hyperlink" Target="https://www.emcdda.europa.eu/news/2020/1/latest-wastewater-data-reveal-drug-taking-habits-in-68-european-cities_en" TargetMode="External"/><Relationship Id="rId5" Type="http://schemas.openxmlformats.org/officeDocument/2006/relationships/printerSettings" Target="../printerSettings/printerSettings5.bin"/><Relationship Id="rId4" Type="http://schemas.openxmlformats.org/officeDocument/2006/relationships/hyperlink" Target="https://www.lansstyrelsen.se/download/18.5fe6466617597723759161ff/1606988528174/Narkotikasp%C3%A5r%20i%20avloppsvatten%20och%20omv%C3%A4rldsbevakning%20202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Y47"/>
  <sheetViews>
    <sheetView tabSelected="1" topLeftCell="A15" workbookViewId="0">
      <selection activeCell="R18" sqref="R18"/>
    </sheetView>
  </sheetViews>
  <sheetFormatPr defaultRowHeight="15" x14ac:dyDescent="0.25"/>
  <cols>
    <col min="1" max="1" width="9.7109375" customWidth="1"/>
    <col min="2" max="2" width="25.5703125" bestFit="1" customWidth="1"/>
    <col min="3" max="5" width="10.28515625" bestFit="1" customWidth="1"/>
    <col min="6" max="6" width="8.85546875" style="1"/>
    <col min="7" max="7" width="12" bestFit="1" customWidth="1"/>
    <col min="10" max="10" width="19.140625" customWidth="1"/>
    <col min="19" max="19" width="10.5703125" bestFit="1" customWidth="1"/>
    <col min="24" max="24" width="28.140625" bestFit="1" customWidth="1"/>
  </cols>
  <sheetData>
    <row r="2" spans="1:25" x14ac:dyDescent="0.25">
      <c r="B2" s="42" t="s">
        <v>47</v>
      </c>
      <c r="C2" s="42"/>
      <c r="D2" s="42"/>
      <c r="E2" s="42"/>
      <c r="F2" s="42"/>
      <c r="G2" s="42"/>
      <c r="X2" s="2" t="s">
        <v>0</v>
      </c>
      <c r="Y2" t="s">
        <v>30</v>
      </c>
    </row>
    <row r="3" spans="1:25" s="1" customFormat="1" x14ac:dyDescent="0.25">
      <c r="C3" s="3">
        <v>43982</v>
      </c>
      <c r="D3" s="3">
        <v>43983</v>
      </c>
      <c r="E3" s="3">
        <v>43984</v>
      </c>
      <c r="G3" s="1" t="s">
        <v>16</v>
      </c>
      <c r="X3" s="2" t="s">
        <v>2</v>
      </c>
      <c r="Y3" s="2" t="s">
        <v>31</v>
      </c>
    </row>
    <row r="4" spans="1:25" ht="18.600000000000001" customHeight="1" x14ac:dyDescent="0.25">
      <c r="A4" s="40" t="s">
        <v>11</v>
      </c>
      <c r="B4" s="2" t="s">
        <v>0</v>
      </c>
      <c r="C4">
        <v>72.5</v>
      </c>
      <c r="D4">
        <v>66.8</v>
      </c>
      <c r="E4">
        <v>58.1</v>
      </c>
      <c r="G4" s="6">
        <f>AVERAGE(C4:E4)</f>
        <v>65.8</v>
      </c>
      <c r="X4" s="2" t="s">
        <v>1</v>
      </c>
      <c r="Y4" t="s">
        <v>32</v>
      </c>
    </row>
    <row r="5" spans="1:25" x14ac:dyDescent="0.25">
      <c r="A5" s="40"/>
      <c r="B5" s="2" t="s">
        <v>2</v>
      </c>
      <c r="C5">
        <v>115.3</v>
      </c>
      <c r="D5">
        <v>108.9</v>
      </c>
      <c r="E5">
        <v>73.400000000000006</v>
      </c>
      <c r="G5" s="6">
        <f t="shared" ref="G5:G39" si="0">AVERAGE(C5:E5)</f>
        <v>99.2</v>
      </c>
      <c r="X5" s="2" t="s">
        <v>3</v>
      </c>
    </row>
    <row r="6" spans="1:25" x14ac:dyDescent="0.25">
      <c r="A6" s="40"/>
      <c r="B6" s="2" t="s">
        <v>1</v>
      </c>
      <c r="C6">
        <v>284.89999999999998</v>
      </c>
      <c r="D6">
        <v>248.2</v>
      </c>
      <c r="E6">
        <v>170.3</v>
      </c>
      <c r="G6" s="6">
        <f t="shared" si="0"/>
        <v>234.46666666666661</v>
      </c>
      <c r="X6" s="2" t="s">
        <v>4</v>
      </c>
      <c r="Y6" t="s">
        <v>33</v>
      </c>
    </row>
    <row r="7" spans="1:25" x14ac:dyDescent="0.25">
      <c r="A7" s="40"/>
      <c r="B7" s="2" t="s">
        <v>3</v>
      </c>
      <c r="C7">
        <v>400.2</v>
      </c>
      <c r="D7">
        <v>357.1</v>
      </c>
      <c r="E7">
        <v>243.6</v>
      </c>
      <c r="G7" s="6">
        <f t="shared" si="0"/>
        <v>333.63333333333333</v>
      </c>
      <c r="X7" s="2" t="s">
        <v>5</v>
      </c>
      <c r="Y7" t="s">
        <v>34</v>
      </c>
    </row>
    <row r="8" spans="1:25" x14ac:dyDescent="0.25">
      <c r="A8" s="40"/>
      <c r="B8" s="2" t="s">
        <v>4</v>
      </c>
      <c r="C8">
        <v>334.5</v>
      </c>
      <c r="D8">
        <v>363.3</v>
      </c>
      <c r="E8">
        <v>291.10000000000002</v>
      </c>
      <c r="G8" s="6">
        <f t="shared" si="0"/>
        <v>329.63333333333333</v>
      </c>
      <c r="X8" t="s">
        <v>6</v>
      </c>
    </row>
    <row r="9" spans="1:25" x14ac:dyDescent="0.25">
      <c r="A9" s="40"/>
      <c r="B9" s="2" t="s">
        <v>5</v>
      </c>
      <c r="C9">
        <v>5.0999999999999996</v>
      </c>
      <c r="D9">
        <v>2.6</v>
      </c>
      <c r="E9">
        <v>5.2</v>
      </c>
      <c r="G9" s="6">
        <f t="shared" si="0"/>
        <v>4.3</v>
      </c>
      <c r="X9" t="s">
        <v>7</v>
      </c>
      <c r="Y9" t="s">
        <v>35</v>
      </c>
    </row>
    <row r="10" spans="1:25" x14ac:dyDescent="0.25">
      <c r="A10" s="40"/>
      <c r="B10" t="s">
        <v>6</v>
      </c>
      <c r="C10">
        <v>339.6</v>
      </c>
      <c r="D10">
        <v>365.9</v>
      </c>
      <c r="E10">
        <v>296.3</v>
      </c>
      <c r="G10" s="6">
        <f t="shared" si="0"/>
        <v>333.93333333333334</v>
      </c>
      <c r="J10" s="7" t="s">
        <v>17</v>
      </c>
      <c r="K10">
        <v>490</v>
      </c>
      <c r="L10">
        <v>538</v>
      </c>
      <c r="M10">
        <f>AVERAGE(K10:L10)</f>
        <v>514</v>
      </c>
      <c r="X10" t="s">
        <v>8</v>
      </c>
      <c r="Y10" t="s">
        <v>36</v>
      </c>
    </row>
    <row r="11" spans="1:25" x14ac:dyDescent="0.25">
      <c r="A11" s="40"/>
      <c r="B11" t="s">
        <v>7</v>
      </c>
      <c r="C11">
        <v>31.5</v>
      </c>
      <c r="D11">
        <v>33.9</v>
      </c>
      <c r="E11">
        <v>26.5</v>
      </c>
      <c r="G11" s="6">
        <f t="shared" si="0"/>
        <v>30.633333333333336</v>
      </c>
      <c r="J11" s="8" t="s">
        <v>18</v>
      </c>
      <c r="K11">
        <v>1300</v>
      </c>
      <c r="L11">
        <v>1170</v>
      </c>
      <c r="M11">
        <f>AVERAGE(K11:L11)</f>
        <v>1235</v>
      </c>
      <c r="X11" t="s">
        <v>9</v>
      </c>
      <c r="Y11" t="s">
        <v>37</v>
      </c>
    </row>
    <row r="12" spans="1:25" ht="15.75" thickBot="1" x14ac:dyDescent="0.3">
      <c r="A12" s="40"/>
      <c r="B12" t="s">
        <v>8</v>
      </c>
      <c r="C12">
        <v>515.6</v>
      </c>
      <c r="D12">
        <v>548.6</v>
      </c>
      <c r="E12">
        <v>508</v>
      </c>
      <c r="G12" s="6">
        <f t="shared" si="0"/>
        <v>524.06666666666672</v>
      </c>
      <c r="Q12" t="s">
        <v>22</v>
      </c>
      <c r="R12" t="s">
        <v>23</v>
      </c>
      <c r="S12" t="s">
        <v>24</v>
      </c>
      <c r="T12" t="s">
        <v>25</v>
      </c>
      <c r="U12" t="s">
        <v>26</v>
      </c>
      <c r="X12" t="s">
        <v>39</v>
      </c>
      <c r="Y12" s="10" t="s">
        <v>38</v>
      </c>
    </row>
    <row r="13" spans="1:25" x14ac:dyDescent="0.25">
      <c r="A13" s="40"/>
      <c r="B13" t="s">
        <v>9</v>
      </c>
      <c r="C13">
        <v>381</v>
      </c>
      <c r="D13">
        <v>454.6</v>
      </c>
      <c r="E13">
        <v>372</v>
      </c>
      <c r="G13" s="6">
        <f t="shared" si="0"/>
        <v>402.5333333333333</v>
      </c>
      <c r="P13" t="s">
        <v>19</v>
      </c>
      <c r="Q13">
        <v>78</v>
      </c>
      <c r="R13">
        <v>42</v>
      </c>
      <c r="S13">
        <v>86</v>
      </c>
      <c r="T13">
        <v>49</v>
      </c>
      <c r="U13" s="6">
        <f>G37</f>
        <v>20.733333333333334</v>
      </c>
    </row>
    <row r="14" spans="1:25" x14ac:dyDescent="0.25">
      <c r="A14" s="40"/>
      <c r="B14" t="s">
        <v>10</v>
      </c>
      <c r="C14">
        <v>1.6</v>
      </c>
      <c r="D14">
        <v>1.5</v>
      </c>
      <c r="E14">
        <v>1.1000000000000001</v>
      </c>
      <c r="G14" s="5">
        <f t="shared" si="0"/>
        <v>1.4000000000000001</v>
      </c>
      <c r="P14" t="s">
        <v>20</v>
      </c>
      <c r="Q14">
        <v>2.5</v>
      </c>
      <c r="R14">
        <v>0.9</v>
      </c>
      <c r="S14">
        <v>1.9</v>
      </c>
      <c r="T14">
        <v>3.1</v>
      </c>
      <c r="U14" s="5">
        <f>G38</f>
        <v>1.6666666666666667</v>
      </c>
    </row>
    <row r="15" spans="1:25" x14ac:dyDescent="0.25">
      <c r="A15" s="40"/>
      <c r="B15" s="7" t="s">
        <v>17</v>
      </c>
      <c r="G15">
        <f>AVERAGE(K10:L10)</f>
        <v>514</v>
      </c>
      <c r="P15" t="s">
        <v>21</v>
      </c>
      <c r="Q15" s="53">
        <v>2.5</v>
      </c>
      <c r="R15" s="53">
        <v>0.9</v>
      </c>
      <c r="S15" s="53">
        <v>1.9</v>
      </c>
      <c r="T15" s="53">
        <v>3.1</v>
      </c>
      <c r="U15" s="6">
        <f>G39</f>
        <v>9.5333333333333332</v>
      </c>
    </row>
    <row r="16" spans="1:25" x14ac:dyDescent="0.25">
      <c r="A16" s="40"/>
      <c r="B16" s="8" t="s">
        <v>18</v>
      </c>
      <c r="G16">
        <f>AVERAGE(K11:L11)</f>
        <v>1235</v>
      </c>
    </row>
    <row r="17" spans="1:7" x14ac:dyDescent="0.25">
      <c r="A17" s="40"/>
    </row>
    <row r="18" spans="1:7" x14ac:dyDescent="0.25">
      <c r="C18" s="3">
        <v>43982</v>
      </c>
      <c r="D18" s="3">
        <v>43983</v>
      </c>
      <c r="E18" s="3">
        <v>43984</v>
      </c>
      <c r="G18" s="6"/>
    </row>
    <row r="19" spans="1:7" x14ac:dyDescent="0.25">
      <c r="A19" s="41" t="s">
        <v>12</v>
      </c>
      <c r="B19" s="2" t="s">
        <v>0</v>
      </c>
      <c r="C19">
        <v>18.399999999999999</v>
      </c>
      <c r="D19">
        <v>17.3</v>
      </c>
      <c r="E19">
        <v>15.4</v>
      </c>
      <c r="G19" s="6">
        <f t="shared" si="0"/>
        <v>17.033333333333335</v>
      </c>
    </row>
    <row r="20" spans="1:7" x14ac:dyDescent="0.25">
      <c r="A20" s="41"/>
      <c r="B20" s="2" t="s">
        <v>2</v>
      </c>
      <c r="C20">
        <v>29.3</v>
      </c>
      <c r="D20">
        <v>28.2</v>
      </c>
      <c r="E20">
        <v>19.5</v>
      </c>
      <c r="G20" s="6">
        <f t="shared" si="0"/>
        <v>25.666666666666668</v>
      </c>
    </row>
    <row r="21" spans="1:7" x14ac:dyDescent="0.25">
      <c r="A21" s="41"/>
      <c r="B21" s="2" t="s">
        <v>1</v>
      </c>
      <c r="C21">
        <v>72.400000000000006</v>
      </c>
      <c r="D21">
        <v>64.3</v>
      </c>
      <c r="E21">
        <v>45.2</v>
      </c>
      <c r="G21" s="6">
        <f t="shared" si="0"/>
        <v>60.633333333333326</v>
      </c>
    </row>
    <row r="22" spans="1:7" x14ac:dyDescent="0.25">
      <c r="A22" s="41"/>
      <c r="B22" s="2" t="s">
        <v>3</v>
      </c>
      <c r="C22">
        <v>101.7</v>
      </c>
      <c r="D22">
        <v>92.5</v>
      </c>
      <c r="E22">
        <v>64.7</v>
      </c>
      <c r="G22" s="6">
        <f t="shared" si="0"/>
        <v>86.3</v>
      </c>
    </row>
    <row r="23" spans="1:7" x14ac:dyDescent="0.25">
      <c r="A23" s="41"/>
      <c r="B23" s="2" t="s">
        <v>4</v>
      </c>
      <c r="C23">
        <v>85</v>
      </c>
      <c r="D23">
        <v>94.1</v>
      </c>
      <c r="E23">
        <v>77.400000000000006</v>
      </c>
      <c r="G23" s="6">
        <f t="shared" si="0"/>
        <v>85.5</v>
      </c>
    </row>
    <row r="24" spans="1:7" x14ac:dyDescent="0.25">
      <c r="A24" s="41"/>
      <c r="B24" s="2" t="s">
        <v>5</v>
      </c>
      <c r="C24">
        <v>1.3</v>
      </c>
      <c r="D24">
        <v>0.7</v>
      </c>
      <c r="E24">
        <v>1.4</v>
      </c>
      <c r="G24" s="5">
        <f t="shared" si="0"/>
        <v>1.1333333333333333</v>
      </c>
    </row>
    <row r="25" spans="1:7" x14ac:dyDescent="0.25">
      <c r="A25" s="41"/>
      <c r="B25" t="s">
        <v>6</v>
      </c>
      <c r="C25">
        <v>86.3</v>
      </c>
      <c r="D25">
        <v>94.8</v>
      </c>
      <c r="E25">
        <v>78.7</v>
      </c>
      <c r="G25" s="6">
        <f t="shared" si="0"/>
        <v>86.600000000000009</v>
      </c>
    </row>
    <row r="26" spans="1:7" x14ac:dyDescent="0.25">
      <c r="A26" s="41"/>
      <c r="B26" t="s">
        <v>7</v>
      </c>
      <c r="C26">
        <v>8</v>
      </c>
      <c r="D26">
        <v>8.8000000000000007</v>
      </c>
      <c r="E26">
        <v>7.1</v>
      </c>
      <c r="G26" s="5">
        <f t="shared" si="0"/>
        <v>7.9666666666666659</v>
      </c>
    </row>
    <row r="27" spans="1:7" x14ac:dyDescent="0.25">
      <c r="A27" s="41"/>
      <c r="B27" t="s">
        <v>8</v>
      </c>
      <c r="C27">
        <v>131.1</v>
      </c>
      <c r="D27">
        <v>142.1</v>
      </c>
      <c r="E27">
        <v>135</v>
      </c>
      <c r="G27" s="6">
        <f t="shared" si="0"/>
        <v>136.06666666666666</v>
      </c>
    </row>
    <row r="28" spans="1:7" x14ac:dyDescent="0.25">
      <c r="A28" s="41"/>
      <c r="B28" t="s">
        <v>9</v>
      </c>
      <c r="C28">
        <v>96.9</v>
      </c>
      <c r="D28">
        <v>117.7</v>
      </c>
      <c r="E28">
        <v>98.9</v>
      </c>
      <c r="G28" s="6">
        <f t="shared" si="0"/>
        <v>104.5</v>
      </c>
    </row>
    <row r="29" spans="1:7" x14ac:dyDescent="0.25">
      <c r="A29" s="41"/>
      <c r="B29" t="s">
        <v>10</v>
      </c>
      <c r="C29">
        <v>0.4</v>
      </c>
      <c r="D29">
        <v>0.4</v>
      </c>
      <c r="E29">
        <v>0.3</v>
      </c>
      <c r="G29" s="5">
        <f t="shared" si="0"/>
        <v>0.3666666666666667</v>
      </c>
    </row>
    <row r="30" spans="1:7" x14ac:dyDescent="0.25">
      <c r="G30" s="6"/>
    </row>
    <row r="31" spans="1:7" x14ac:dyDescent="0.25">
      <c r="C31" s="3">
        <v>43982</v>
      </c>
      <c r="D31" s="3">
        <v>43983</v>
      </c>
      <c r="E31" s="3">
        <v>43984</v>
      </c>
      <c r="G31" s="6"/>
    </row>
    <row r="32" spans="1:7" ht="14.45" customHeight="1" x14ac:dyDescent="0.25">
      <c r="A32" s="41" t="s">
        <v>13</v>
      </c>
      <c r="B32" s="2" t="s">
        <v>0</v>
      </c>
      <c r="C32">
        <v>806.5</v>
      </c>
      <c r="D32">
        <v>757.4</v>
      </c>
      <c r="E32">
        <v>676</v>
      </c>
      <c r="G32" s="6">
        <f t="shared" si="0"/>
        <v>746.63333333333333</v>
      </c>
    </row>
    <row r="33" spans="1:7" x14ac:dyDescent="0.25">
      <c r="A33" s="41"/>
      <c r="B33" s="2" t="s">
        <v>3</v>
      </c>
      <c r="C33">
        <v>71.3</v>
      </c>
      <c r="D33">
        <v>64.099999999999994</v>
      </c>
      <c r="E33">
        <v>45</v>
      </c>
      <c r="G33" s="6">
        <f t="shared" si="0"/>
        <v>60.133333333333326</v>
      </c>
    </row>
    <row r="34" spans="1:7" x14ac:dyDescent="0.25">
      <c r="A34" s="41"/>
      <c r="B34" t="s">
        <v>6</v>
      </c>
      <c r="C34">
        <v>9.5</v>
      </c>
      <c r="D34">
        <v>375.3</v>
      </c>
      <c r="E34">
        <v>311.8</v>
      </c>
      <c r="G34" s="6">
        <f t="shared" si="0"/>
        <v>232.20000000000002</v>
      </c>
    </row>
    <row r="35" spans="1:7" x14ac:dyDescent="0.25">
      <c r="G35" s="6"/>
    </row>
    <row r="36" spans="1:7" x14ac:dyDescent="0.25">
      <c r="C36" s="3">
        <v>43982</v>
      </c>
      <c r="D36" s="3">
        <v>43983</v>
      </c>
      <c r="E36" s="3">
        <v>43984</v>
      </c>
      <c r="G36" s="6"/>
    </row>
    <row r="37" spans="1:7" ht="14.45" customHeight="1" x14ac:dyDescent="0.25">
      <c r="A37" s="41" t="s">
        <v>14</v>
      </c>
      <c r="B37" s="2" t="s">
        <v>27</v>
      </c>
      <c r="C37">
        <v>22.4</v>
      </c>
      <c r="D37">
        <v>21</v>
      </c>
      <c r="E37">
        <v>18.8</v>
      </c>
      <c r="G37" s="6">
        <f t="shared" si="0"/>
        <v>20.733333333333334</v>
      </c>
    </row>
    <row r="38" spans="1:7" x14ac:dyDescent="0.25">
      <c r="A38" s="41"/>
      <c r="B38" s="2" t="s">
        <v>28</v>
      </c>
      <c r="C38">
        <v>2</v>
      </c>
      <c r="D38">
        <v>1.8</v>
      </c>
      <c r="E38">
        <v>1.2</v>
      </c>
      <c r="G38" s="5">
        <f t="shared" si="0"/>
        <v>1.6666666666666667</v>
      </c>
    </row>
    <row r="39" spans="1:7" x14ac:dyDescent="0.25">
      <c r="A39" s="41"/>
      <c r="B39" t="s">
        <v>29</v>
      </c>
      <c r="C39">
        <v>9.5</v>
      </c>
      <c r="D39">
        <v>10.4</v>
      </c>
      <c r="E39">
        <v>8.6999999999999993</v>
      </c>
      <c r="G39" s="6">
        <f t="shared" si="0"/>
        <v>9.5333333333333332</v>
      </c>
    </row>
    <row r="40" spans="1:7" x14ac:dyDescent="0.25">
      <c r="A40" s="4"/>
      <c r="B40" s="2"/>
    </row>
    <row r="41" spans="1:7" x14ac:dyDescent="0.25">
      <c r="A41" s="4"/>
      <c r="B41" s="2" t="s">
        <v>15</v>
      </c>
      <c r="C41">
        <v>9151</v>
      </c>
      <c r="D41">
        <v>9324</v>
      </c>
      <c r="E41">
        <v>9567</v>
      </c>
    </row>
    <row r="42" spans="1:7" x14ac:dyDescent="0.25">
      <c r="A42" s="4"/>
      <c r="B42" s="2"/>
    </row>
    <row r="43" spans="1:7" x14ac:dyDescent="0.25">
      <c r="A43" s="4"/>
    </row>
    <row r="44" spans="1:7" x14ac:dyDescent="0.25">
      <c r="A44" s="4"/>
    </row>
    <row r="45" spans="1:7" x14ac:dyDescent="0.25">
      <c r="A45" s="4"/>
    </row>
    <row r="46" spans="1:7" x14ac:dyDescent="0.25">
      <c r="A46" s="4"/>
    </row>
    <row r="47" spans="1:7" x14ac:dyDescent="0.25">
      <c r="A47" s="4"/>
    </row>
  </sheetData>
  <mergeCells count="5">
    <mergeCell ref="A4:A17"/>
    <mergeCell ref="A19:A29"/>
    <mergeCell ref="A32:A34"/>
    <mergeCell ref="A37:A39"/>
    <mergeCell ref="B2:G2"/>
  </mergeCells>
  <pageMargins left="0.7" right="0.7" top="0.75" bottom="0.75" header="0.3" footer="0.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3:H37"/>
  <sheetViews>
    <sheetView workbookViewId="0">
      <selection activeCell="C29" sqref="C29"/>
    </sheetView>
  </sheetViews>
  <sheetFormatPr defaultRowHeight="15" x14ac:dyDescent="0.25"/>
  <cols>
    <col min="3" max="3" width="28.140625" bestFit="1" customWidth="1"/>
    <col min="4" max="4" width="12.140625" bestFit="1" customWidth="1"/>
    <col min="5" max="5" width="13.28515625" customWidth="1"/>
  </cols>
  <sheetData>
    <row r="3" spans="3:7" x14ac:dyDescent="0.25">
      <c r="C3" t="s">
        <v>46</v>
      </c>
    </row>
    <row r="4" spans="3:7" x14ac:dyDescent="0.25">
      <c r="C4" s="43" t="s">
        <v>41</v>
      </c>
      <c r="D4" s="44" t="s">
        <v>11</v>
      </c>
      <c r="E4" s="44" t="s">
        <v>12</v>
      </c>
      <c r="F4" s="44" t="s">
        <v>40</v>
      </c>
      <c r="G4" s="45" t="s">
        <v>14</v>
      </c>
    </row>
    <row r="5" spans="3:7" ht="15" customHeight="1" x14ac:dyDescent="0.25">
      <c r="C5" s="43"/>
      <c r="D5" s="44"/>
      <c r="E5" s="44"/>
      <c r="F5" s="44"/>
      <c r="G5" s="45"/>
    </row>
    <row r="6" spans="3:7" x14ac:dyDescent="0.25">
      <c r="C6" s="43"/>
      <c r="D6" s="44"/>
      <c r="E6" s="44"/>
      <c r="F6" s="44"/>
      <c r="G6" s="45"/>
    </row>
    <row r="7" spans="3:7" x14ac:dyDescent="0.25">
      <c r="C7" s="11" t="s">
        <v>0</v>
      </c>
      <c r="D7" s="12">
        <v>65.8</v>
      </c>
      <c r="E7" s="12">
        <v>17.033333333333335</v>
      </c>
      <c r="F7" s="13">
        <v>746</v>
      </c>
      <c r="G7" s="13">
        <v>21</v>
      </c>
    </row>
    <row r="8" spans="3:7" x14ac:dyDescent="0.25">
      <c r="C8" s="11" t="s">
        <v>2</v>
      </c>
      <c r="D8" s="12">
        <v>99.2</v>
      </c>
      <c r="E8" s="12">
        <v>25.666666666666668</v>
      </c>
      <c r="F8" s="13"/>
      <c r="G8" s="13"/>
    </row>
    <row r="9" spans="3:7" x14ac:dyDescent="0.25">
      <c r="C9" s="11" t="s">
        <v>1</v>
      </c>
      <c r="D9" s="12">
        <v>234.46666666666661</v>
      </c>
      <c r="E9" s="12">
        <v>60.633333333333326</v>
      </c>
      <c r="F9" s="13"/>
      <c r="G9" s="13"/>
    </row>
    <row r="10" spans="3:7" x14ac:dyDescent="0.25">
      <c r="C10" s="11" t="s">
        <v>3</v>
      </c>
      <c r="D10" s="12">
        <v>333.63333333333333</v>
      </c>
      <c r="E10" s="12">
        <v>86.3</v>
      </c>
      <c r="F10" s="13">
        <v>60</v>
      </c>
      <c r="G10" s="13">
        <v>1.7</v>
      </c>
    </row>
    <row r="11" spans="3:7" x14ac:dyDescent="0.25">
      <c r="C11" s="11" t="s">
        <v>4</v>
      </c>
      <c r="D11" s="12">
        <v>329.63333333333333</v>
      </c>
      <c r="E11" s="12">
        <v>85.5</v>
      </c>
      <c r="F11" s="13"/>
      <c r="G11" s="14"/>
    </row>
    <row r="12" spans="3:7" x14ac:dyDescent="0.25">
      <c r="C12" s="11" t="s">
        <v>5</v>
      </c>
      <c r="D12" s="15">
        <v>4.3</v>
      </c>
      <c r="E12" s="15">
        <v>1.1333333333333333</v>
      </c>
      <c r="F12" s="13"/>
      <c r="G12" s="14"/>
    </row>
    <row r="13" spans="3:7" x14ac:dyDescent="0.25">
      <c r="C13" s="13" t="s">
        <v>6</v>
      </c>
      <c r="D13" s="12">
        <v>333.93333333333334</v>
      </c>
      <c r="E13" s="12">
        <v>86.600000000000009</v>
      </c>
      <c r="F13" s="13">
        <v>232</v>
      </c>
      <c r="G13" s="14">
        <v>10</v>
      </c>
    </row>
    <row r="14" spans="3:7" x14ac:dyDescent="0.25">
      <c r="C14" s="13" t="s">
        <v>7</v>
      </c>
      <c r="D14" s="12">
        <v>30.633333333333336</v>
      </c>
      <c r="E14" s="15">
        <v>7.9666666666666659</v>
      </c>
      <c r="F14" s="13"/>
      <c r="G14" s="14"/>
    </row>
    <row r="15" spans="3:7" x14ac:dyDescent="0.25">
      <c r="C15" s="13" t="s">
        <v>8</v>
      </c>
      <c r="D15" s="12">
        <v>524.06666666666672</v>
      </c>
      <c r="E15" s="12">
        <v>136.06666666666666</v>
      </c>
      <c r="F15" s="13"/>
      <c r="G15" s="14"/>
    </row>
    <row r="16" spans="3:7" x14ac:dyDescent="0.25">
      <c r="C16" s="13" t="s">
        <v>9</v>
      </c>
      <c r="D16" s="12">
        <v>402.5333333333333</v>
      </c>
      <c r="E16" s="12">
        <v>104.5</v>
      </c>
      <c r="F16" s="13"/>
      <c r="G16" s="14"/>
    </row>
    <row r="17" spans="3:8" x14ac:dyDescent="0.25">
      <c r="C17" s="13" t="s">
        <v>10</v>
      </c>
      <c r="D17" s="15">
        <v>1.4000000000000001</v>
      </c>
      <c r="E17" s="15">
        <v>0.3666666666666667</v>
      </c>
      <c r="F17" s="13"/>
      <c r="G17" s="14"/>
    </row>
    <row r="18" spans="3:8" x14ac:dyDescent="0.25">
      <c r="C18" s="16" t="s">
        <v>42</v>
      </c>
      <c r="D18" s="17">
        <v>537</v>
      </c>
      <c r="G18" s="9"/>
    </row>
    <row r="19" spans="3:8" x14ac:dyDescent="0.25">
      <c r="C19" s="16" t="s">
        <v>43</v>
      </c>
      <c r="D19" s="17">
        <v>962</v>
      </c>
      <c r="G19" s="9"/>
    </row>
    <row r="20" spans="3:8" x14ac:dyDescent="0.25">
      <c r="C20" s="16" t="s">
        <v>45</v>
      </c>
      <c r="D20" s="17">
        <v>157</v>
      </c>
      <c r="G20" s="9"/>
    </row>
    <row r="21" spans="3:8" x14ac:dyDescent="0.25">
      <c r="C21" s="16" t="s">
        <v>18</v>
      </c>
      <c r="D21">
        <v>1235</v>
      </c>
      <c r="F21">
        <v>746.63333333333333</v>
      </c>
      <c r="G21" s="6">
        <v>20.733333333333334</v>
      </c>
      <c r="H21" s="2" t="s">
        <v>0</v>
      </c>
    </row>
    <row r="22" spans="3:8" x14ac:dyDescent="0.25">
      <c r="C22" t="s">
        <v>44</v>
      </c>
      <c r="D22" s="18">
        <v>104</v>
      </c>
      <c r="F22">
        <v>60.133333333333326</v>
      </c>
      <c r="G22" s="5">
        <v>1.6666666666666667</v>
      </c>
      <c r="H22" s="2" t="s">
        <v>3</v>
      </c>
    </row>
    <row r="23" spans="3:8" x14ac:dyDescent="0.25">
      <c r="F23">
        <v>232.20000000000002</v>
      </c>
      <c r="G23" s="6">
        <v>9.5333333333333332</v>
      </c>
      <c r="H23" t="s">
        <v>6</v>
      </c>
    </row>
    <row r="24" spans="3:8" x14ac:dyDescent="0.25">
      <c r="G24" s="9"/>
    </row>
    <row r="27" spans="3:8" x14ac:dyDescent="0.25">
      <c r="H27" s="38"/>
    </row>
    <row r="28" spans="3:8" x14ac:dyDescent="0.25">
      <c r="H28" s="38"/>
    </row>
    <row r="29" spans="3:8" x14ac:dyDescent="0.25">
      <c r="H29" s="38"/>
    </row>
    <row r="30" spans="3:8" x14ac:dyDescent="0.25">
      <c r="H30" s="38"/>
    </row>
    <row r="31" spans="3:8" x14ac:dyDescent="0.25">
      <c r="H31" s="38"/>
    </row>
    <row r="32" spans="3:8" x14ac:dyDescent="0.25">
      <c r="H32" s="38"/>
    </row>
    <row r="33" spans="8:8" x14ac:dyDescent="0.25">
      <c r="H33" s="38"/>
    </row>
    <row r="34" spans="8:8" x14ac:dyDescent="0.25">
      <c r="H34" s="38"/>
    </row>
    <row r="35" spans="8:8" x14ac:dyDescent="0.25">
      <c r="H35" s="38"/>
    </row>
    <row r="36" spans="8:8" x14ac:dyDescent="0.25">
      <c r="H36" s="38"/>
    </row>
    <row r="37" spans="8:8" x14ac:dyDescent="0.25">
      <c r="H37" s="38"/>
    </row>
  </sheetData>
  <mergeCells count="5">
    <mergeCell ref="C4:C6"/>
    <mergeCell ref="E4:E6"/>
    <mergeCell ref="F4:F6"/>
    <mergeCell ref="G4:G6"/>
    <mergeCell ref="D4:D6"/>
  </mergeCells>
  <pageMargins left="0.7" right="0.7" top="0.75" bottom="0.75" header="0.3" footer="0.3"/>
  <pageSetup paperSize="9"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Z44"/>
  <sheetViews>
    <sheetView topLeftCell="A3" zoomScale="70" zoomScaleNormal="70" workbookViewId="0">
      <pane xSplit="2" ySplit="4" topLeftCell="C7" activePane="bottomRight" state="frozen"/>
      <selection activeCell="A3" sqref="A3"/>
      <selection pane="topRight" activeCell="C3" sqref="C3"/>
      <selection pane="bottomLeft" activeCell="A6" sqref="A6"/>
      <selection pane="bottomRight" activeCell="J35" sqref="J35"/>
    </sheetView>
  </sheetViews>
  <sheetFormatPr defaultRowHeight="15" x14ac:dyDescent="0.25"/>
  <cols>
    <col min="1" max="2" width="33.5703125" bestFit="1" customWidth="1"/>
    <col min="3" max="3" width="17.28515625" bestFit="1" customWidth="1"/>
    <col min="4" max="4" width="15.28515625" bestFit="1" customWidth="1"/>
    <col min="5" max="5" width="14.28515625" bestFit="1" customWidth="1"/>
    <col min="6" max="6" width="15.42578125" bestFit="1" customWidth="1"/>
    <col min="7" max="7" width="14.5703125" bestFit="1" customWidth="1"/>
    <col min="8" max="10" width="13.85546875" bestFit="1" customWidth="1"/>
    <col min="11" max="11" width="14.5703125" bestFit="1" customWidth="1"/>
    <col min="12" max="12" width="14.85546875" bestFit="1" customWidth="1"/>
    <col min="13" max="13" width="13.85546875" bestFit="1" customWidth="1"/>
    <col min="14" max="15" width="12.85546875" bestFit="1" customWidth="1"/>
    <col min="16" max="16" width="12.42578125" bestFit="1" customWidth="1"/>
  </cols>
  <sheetData>
    <row r="4" spans="1:26" x14ac:dyDescent="0.25">
      <c r="A4" s="25"/>
      <c r="B4" s="25" t="s">
        <v>53</v>
      </c>
      <c r="C4" s="25">
        <v>464</v>
      </c>
      <c r="D4" s="25">
        <v>465</v>
      </c>
      <c r="E4" s="25">
        <v>466</v>
      </c>
      <c r="F4" s="25">
        <v>650</v>
      </c>
      <c r="G4" s="25">
        <v>651</v>
      </c>
      <c r="H4" s="25">
        <v>652</v>
      </c>
      <c r="I4" s="25">
        <v>653</v>
      </c>
      <c r="J4" s="25">
        <v>654</v>
      </c>
      <c r="K4" s="25">
        <v>655</v>
      </c>
      <c r="L4" s="25">
        <v>656</v>
      </c>
      <c r="M4" s="25">
        <v>696</v>
      </c>
      <c r="N4" s="25">
        <v>697</v>
      </c>
      <c r="O4" s="25">
        <v>698</v>
      </c>
      <c r="P4" s="25">
        <v>699</v>
      </c>
      <c r="Q4" s="25"/>
      <c r="R4" s="25"/>
      <c r="S4" s="25"/>
      <c r="T4" s="25"/>
      <c r="U4" s="25"/>
    </row>
    <row r="5" spans="1:26" ht="30" x14ac:dyDescent="0.25">
      <c r="A5" s="25"/>
      <c r="B5" s="25"/>
      <c r="C5" s="31" t="s">
        <v>105</v>
      </c>
      <c r="D5" s="31" t="s">
        <v>106</v>
      </c>
      <c r="E5" s="31" t="s">
        <v>108</v>
      </c>
      <c r="F5" s="31" t="s">
        <v>109</v>
      </c>
      <c r="G5" s="31" t="s">
        <v>110</v>
      </c>
      <c r="H5" s="31" t="s">
        <v>111</v>
      </c>
      <c r="I5" s="31" t="s">
        <v>112</v>
      </c>
      <c r="J5" s="31" t="s">
        <v>114</v>
      </c>
      <c r="K5" s="31" t="s">
        <v>115</v>
      </c>
      <c r="L5" s="31" t="s">
        <v>113</v>
      </c>
      <c r="M5" s="27" t="s">
        <v>55</v>
      </c>
      <c r="N5" s="31" t="s">
        <v>57</v>
      </c>
      <c r="O5" s="27" t="s">
        <v>56</v>
      </c>
      <c r="P5" s="31" t="s">
        <v>58</v>
      </c>
      <c r="Q5" s="25"/>
      <c r="R5" s="25"/>
      <c r="S5" s="25"/>
      <c r="T5" s="25"/>
      <c r="U5" s="25"/>
    </row>
    <row r="6" spans="1:26" s="23" customFormat="1" ht="13.5" customHeight="1" x14ac:dyDescent="0.25">
      <c r="A6" s="26"/>
      <c r="B6" s="26"/>
      <c r="C6" s="27">
        <v>43982</v>
      </c>
      <c r="D6" s="27">
        <v>43983</v>
      </c>
      <c r="E6" s="27">
        <v>43984</v>
      </c>
      <c r="F6" s="28">
        <v>44166</v>
      </c>
      <c r="G6" s="28">
        <v>44167</v>
      </c>
      <c r="H6" s="28">
        <v>44168</v>
      </c>
      <c r="I6" s="28">
        <v>44169</v>
      </c>
      <c r="J6" s="28">
        <v>44170</v>
      </c>
      <c r="K6" s="28">
        <v>44171</v>
      </c>
      <c r="L6" s="28">
        <v>44172</v>
      </c>
      <c r="M6" s="27">
        <v>44191</v>
      </c>
      <c r="N6" s="27">
        <v>44192</v>
      </c>
      <c r="O6" s="27">
        <v>44197</v>
      </c>
      <c r="P6" s="27">
        <v>44198</v>
      </c>
      <c r="Q6" s="26"/>
      <c r="R6" s="26"/>
      <c r="S6" s="26"/>
      <c r="T6" s="26"/>
      <c r="U6" s="26"/>
    </row>
    <row r="7" spans="1:26" ht="15" customHeight="1" x14ac:dyDescent="0.25">
      <c r="A7" s="47" t="s">
        <v>11</v>
      </c>
      <c r="B7" s="2" t="s">
        <v>0</v>
      </c>
      <c r="C7">
        <v>72.5</v>
      </c>
      <c r="D7">
        <v>66.8</v>
      </c>
      <c r="E7">
        <v>58.1</v>
      </c>
      <c r="F7">
        <v>66.3</v>
      </c>
      <c r="G7">
        <v>55.8</v>
      </c>
      <c r="H7">
        <v>39</v>
      </c>
      <c r="I7">
        <v>48.3</v>
      </c>
      <c r="J7">
        <v>27.5</v>
      </c>
      <c r="K7">
        <v>50</v>
      </c>
      <c r="L7">
        <v>47.4</v>
      </c>
      <c r="M7">
        <v>35</v>
      </c>
      <c r="N7">
        <v>22</v>
      </c>
      <c r="O7">
        <v>24</v>
      </c>
      <c r="P7">
        <v>23</v>
      </c>
      <c r="R7" s="46" t="s">
        <v>54</v>
      </c>
      <c r="S7" s="46"/>
      <c r="T7" s="46"/>
      <c r="U7" s="46"/>
      <c r="V7" s="46"/>
      <c r="W7" s="46"/>
      <c r="X7" s="46"/>
      <c r="Y7" s="46"/>
      <c r="Z7" s="46"/>
    </row>
    <row r="8" spans="1:26" x14ac:dyDescent="0.25">
      <c r="A8" s="41"/>
      <c r="B8" s="2" t="s">
        <v>2</v>
      </c>
      <c r="C8">
        <v>115.3</v>
      </c>
      <c r="D8">
        <v>108.9</v>
      </c>
      <c r="E8">
        <v>73.400000000000006</v>
      </c>
      <c r="F8">
        <v>34.200000000000003</v>
      </c>
      <c r="G8">
        <v>11.3</v>
      </c>
      <c r="H8">
        <v>32.1</v>
      </c>
      <c r="I8">
        <v>24</v>
      </c>
      <c r="J8">
        <v>87</v>
      </c>
      <c r="K8">
        <v>84.2</v>
      </c>
      <c r="L8">
        <v>37.799999999999997</v>
      </c>
      <c r="M8">
        <v>70</v>
      </c>
      <c r="N8">
        <v>69</v>
      </c>
      <c r="O8">
        <v>75</v>
      </c>
      <c r="P8">
        <v>109</v>
      </c>
      <c r="R8" s="46"/>
      <c r="S8" s="46"/>
      <c r="T8" s="46"/>
      <c r="U8" s="46"/>
      <c r="V8" s="46"/>
      <c r="W8" s="46"/>
      <c r="X8" s="46"/>
      <c r="Y8" s="46"/>
      <c r="Z8" s="46"/>
    </row>
    <row r="9" spans="1:26" x14ac:dyDescent="0.25">
      <c r="A9" s="41"/>
      <c r="B9" s="2" t="s">
        <v>1</v>
      </c>
      <c r="C9">
        <v>284.89999999999998</v>
      </c>
      <c r="D9">
        <v>248.2</v>
      </c>
      <c r="E9">
        <v>170.3</v>
      </c>
      <c r="F9">
        <v>60.5</v>
      </c>
      <c r="G9">
        <v>17.899999999999999</v>
      </c>
      <c r="H9">
        <v>66.2</v>
      </c>
      <c r="I9">
        <v>39.4</v>
      </c>
      <c r="J9">
        <v>102.4</v>
      </c>
      <c r="K9">
        <v>161.6</v>
      </c>
      <c r="L9">
        <v>191</v>
      </c>
      <c r="M9">
        <v>143</v>
      </c>
      <c r="N9">
        <v>145</v>
      </c>
      <c r="O9">
        <v>127</v>
      </c>
      <c r="P9">
        <v>248</v>
      </c>
      <c r="R9" s="46"/>
      <c r="S9" s="46"/>
      <c r="T9" s="46"/>
      <c r="U9" s="46"/>
      <c r="V9" s="46"/>
      <c r="W9" s="46"/>
      <c r="X9" s="46"/>
      <c r="Y9" s="46"/>
      <c r="Z9" s="46"/>
    </row>
    <row r="10" spans="1:26" x14ac:dyDescent="0.25">
      <c r="A10" s="41"/>
      <c r="B10" s="2" t="s">
        <v>3</v>
      </c>
      <c r="C10">
        <v>400.2</v>
      </c>
      <c r="D10">
        <v>357.1</v>
      </c>
      <c r="E10">
        <v>243.6</v>
      </c>
      <c r="F10">
        <v>94.7</v>
      </c>
      <c r="G10">
        <v>29.2</v>
      </c>
      <c r="H10">
        <v>98.3</v>
      </c>
      <c r="I10">
        <v>63.4</v>
      </c>
      <c r="J10">
        <v>189.4</v>
      </c>
      <c r="K10">
        <v>245.8</v>
      </c>
      <c r="L10">
        <v>228.8</v>
      </c>
      <c r="M10">
        <v>213</v>
      </c>
      <c r="N10">
        <v>214</v>
      </c>
      <c r="O10">
        <v>202</v>
      </c>
      <c r="P10">
        <v>357</v>
      </c>
      <c r="R10" s="46"/>
      <c r="S10" s="46"/>
      <c r="T10" s="46"/>
      <c r="U10" s="46"/>
      <c r="V10" s="46"/>
      <c r="W10" s="46"/>
      <c r="X10" s="46"/>
      <c r="Y10" s="46"/>
      <c r="Z10" s="46"/>
    </row>
    <row r="11" spans="1:26" x14ac:dyDescent="0.25">
      <c r="A11" s="41"/>
      <c r="B11" s="2" t="s">
        <v>4</v>
      </c>
      <c r="C11">
        <v>334.5</v>
      </c>
      <c r="D11">
        <v>363.3</v>
      </c>
      <c r="E11">
        <v>291.10000000000002</v>
      </c>
      <c r="F11">
        <v>368.7</v>
      </c>
      <c r="G11">
        <v>310.7</v>
      </c>
      <c r="H11">
        <v>300.60000000000002</v>
      </c>
      <c r="I11">
        <v>302.7</v>
      </c>
      <c r="J11">
        <v>348.3</v>
      </c>
      <c r="K11">
        <v>379.4</v>
      </c>
      <c r="L11">
        <v>458.4</v>
      </c>
      <c r="M11">
        <v>350</v>
      </c>
      <c r="N11">
        <v>244</v>
      </c>
      <c r="O11">
        <v>304</v>
      </c>
      <c r="P11">
        <v>342</v>
      </c>
      <c r="R11" s="46"/>
      <c r="S11" s="46"/>
      <c r="T11" s="46"/>
      <c r="U11" s="46"/>
      <c r="V11" s="46"/>
      <c r="W11" s="46"/>
      <c r="X11" s="46"/>
      <c r="Y11" s="46"/>
      <c r="Z11" s="46"/>
    </row>
    <row r="12" spans="1:26" x14ac:dyDescent="0.25">
      <c r="A12" s="41"/>
      <c r="B12" s="2" t="s">
        <v>5</v>
      </c>
      <c r="C12">
        <v>5.0999999999999996</v>
      </c>
      <c r="D12">
        <v>2.6</v>
      </c>
      <c r="E12">
        <v>5.2</v>
      </c>
      <c r="F12">
        <v>5.2</v>
      </c>
      <c r="G12">
        <v>8.1999999999999993</v>
      </c>
      <c r="H12">
        <v>8.9</v>
      </c>
      <c r="I12">
        <v>5.4</v>
      </c>
      <c r="J12">
        <v>4.4000000000000004</v>
      </c>
      <c r="K12">
        <v>5.9</v>
      </c>
      <c r="L12">
        <v>17.899999999999999</v>
      </c>
      <c r="M12">
        <v>1</v>
      </c>
      <c r="N12">
        <v>2</v>
      </c>
      <c r="O12">
        <v>1</v>
      </c>
      <c r="P12">
        <v>1</v>
      </c>
      <c r="R12" s="46"/>
      <c r="S12" s="46"/>
      <c r="T12" s="46"/>
      <c r="U12" s="46"/>
      <c r="V12" s="46"/>
      <c r="W12" s="46"/>
      <c r="X12" s="46"/>
      <c r="Y12" s="46"/>
      <c r="Z12" s="46"/>
    </row>
    <row r="13" spans="1:26" x14ac:dyDescent="0.25">
      <c r="A13" s="41"/>
      <c r="B13" t="s">
        <v>6</v>
      </c>
      <c r="C13">
        <v>339.6</v>
      </c>
      <c r="D13">
        <v>365.9</v>
      </c>
      <c r="E13">
        <v>296.3</v>
      </c>
      <c r="F13">
        <v>373.9</v>
      </c>
      <c r="G13">
        <v>318.89999999999998</v>
      </c>
      <c r="H13">
        <v>309.5</v>
      </c>
      <c r="I13">
        <v>308.10000000000002</v>
      </c>
      <c r="J13">
        <v>352.7</v>
      </c>
      <c r="K13">
        <v>385.3</v>
      </c>
      <c r="L13">
        <v>476.3</v>
      </c>
      <c r="M13">
        <v>351</v>
      </c>
      <c r="N13">
        <v>246</v>
      </c>
      <c r="O13">
        <v>305</v>
      </c>
      <c r="P13">
        <v>343</v>
      </c>
      <c r="R13" s="46"/>
      <c r="S13" s="46"/>
      <c r="T13" s="46"/>
      <c r="U13" s="46"/>
      <c r="V13" s="46"/>
      <c r="W13" s="46"/>
      <c r="X13" s="46"/>
      <c r="Y13" s="46"/>
      <c r="Z13" s="46"/>
    </row>
    <row r="14" spans="1:26" x14ac:dyDescent="0.25">
      <c r="A14" s="41"/>
      <c r="B14" t="s">
        <v>7</v>
      </c>
      <c r="C14">
        <v>31.5</v>
      </c>
      <c r="D14">
        <v>33.9</v>
      </c>
      <c r="E14">
        <v>26.5</v>
      </c>
      <c r="F14">
        <v>17.3</v>
      </c>
      <c r="G14">
        <v>8.1</v>
      </c>
      <c r="H14">
        <v>12.9</v>
      </c>
      <c r="I14">
        <v>24.6</v>
      </c>
      <c r="J14">
        <v>26.4</v>
      </c>
      <c r="K14">
        <v>60.7</v>
      </c>
      <c r="L14">
        <v>70.900000000000006</v>
      </c>
      <c r="M14">
        <v>45</v>
      </c>
      <c r="N14">
        <v>44</v>
      </c>
      <c r="O14">
        <v>63</v>
      </c>
      <c r="P14">
        <v>114</v>
      </c>
      <c r="R14" s="46"/>
      <c r="S14" s="46"/>
      <c r="T14" s="46"/>
      <c r="U14" s="46"/>
      <c r="V14" s="46"/>
      <c r="W14" s="46"/>
      <c r="X14" s="46"/>
      <c r="Y14" s="46"/>
      <c r="Z14" s="46"/>
    </row>
    <row r="15" spans="1:26" x14ac:dyDescent="0.25">
      <c r="A15" s="41"/>
      <c r="B15" t="s">
        <v>8</v>
      </c>
      <c r="C15">
        <v>515.6</v>
      </c>
      <c r="D15">
        <v>548.6</v>
      </c>
      <c r="E15">
        <v>508</v>
      </c>
      <c r="F15">
        <v>415.7</v>
      </c>
      <c r="G15">
        <v>343.2</v>
      </c>
      <c r="H15">
        <v>340.7</v>
      </c>
      <c r="I15">
        <v>362.9</v>
      </c>
      <c r="J15">
        <v>419</v>
      </c>
      <c r="K15">
        <v>443.8</v>
      </c>
      <c r="L15">
        <v>416.1</v>
      </c>
      <c r="M15">
        <v>375</v>
      </c>
      <c r="N15">
        <v>298</v>
      </c>
      <c r="O15">
        <v>254</v>
      </c>
      <c r="P15">
        <v>293</v>
      </c>
      <c r="R15" s="46"/>
      <c r="S15" s="46"/>
      <c r="T15" s="46"/>
      <c r="U15" s="46"/>
      <c r="V15" s="46"/>
      <c r="W15" s="46"/>
      <c r="X15" s="46"/>
      <c r="Y15" s="46"/>
      <c r="Z15" s="46"/>
    </row>
    <row r="16" spans="1:26" x14ac:dyDescent="0.25">
      <c r="A16" s="41"/>
      <c r="B16" t="s">
        <v>9</v>
      </c>
      <c r="C16">
        <v>381</v>
      </c>
      <c r="D16">
        <v>454.6</v>
      </c>
      <c r="E16">
        <v>372</v>
      </c>
      <c r="F16">
        <v>302.89999999999998</v>
      </c>
      <c r="G16">
        <v>272</v>
      </c>
      <c r="H16">
        <v>259.3</v>
      </c>
      <c r="I16">
        <v>274.2</v>
      </c>
      <c r="J16">
        <v>293.10000000000002</v>
      </c>
      <c r="K16">
        <v>308.3</v>
      </c>
      <c r="L16">
        <v>321</v>
      </c>
      <c r="M16">
        <v>310</v>
      </c>
      <c r="N16">
        <v>259</v>
      </c>
      <c r="O16">
        <v>238</v>
      </c>
      <c r="P16">
        <v>212</v>
      </c>
      <c r="R16" s="46"/>
      <c r="S16" s="46"/>
      <c r="T16" s="46"/>
      <c r="U16" s="46"/>
      <c r="V16" s="46"/>
      <c r="W16" s="46"/>
      <c r="X16" s="46"/>
      <c r="Y16" s="46"/>
      <c r="Z16" s="46"/>
    </row>
    <row r="17" spans="1:26" x14ac:dyDescent="0.25">
      <c r="A17" s="41"/>
      <c r="B17" t="s">
        <v>10</v>
      </c>
      <c r="C17">
        <v>1.6</v>
      </c>
      <c r="D17">
        <v>1.5</v>
      </c>
      <c r="E17">
        <v>1.1000000000000001</v>
      </c>
      <c r="F17" t="s">
        <v>48</v>
      </c>
      <c r="G17" t="s">
        <v>48</v>
      </c>
      <c r="H17" t="s">
        <v>48</v>
      </c>
      <c r="I17" t="s">
        <v>48</v>
      </c>
      <c r="J17" t="s">
        <v>48</v>
      </c>
      <c r="K17" t="s">
        <v>48</v>
      </c>
      <c r="L17">
        <v>3.1</v>
      </c>
      <c r="M17">
        <v>1</v>
      </c>
      <c r="N17" t="s">
        <v>48</v>
      </c>
      <c r="O17" t="s">
        <v>48</v>
      </c>
      <c r="P17" t="s">
        <v>48</v>
      </c>
      <c r="R17" s="46"/>
      <c r="S17" s="46"/>
      <c r="T17" s="46"/>
      <c r="U17" s="46"/>
      <c r="V17" s="46"/>
      <c r="W17" s="46"/>
      <c r="X17" s="46"/>
      <c r="Y17" s="46"/>
      <c r="Z17" s="46"/>
    </row>
    <row r="18" spans="1:26" x14ac:dyDescent="0.25">
      <c r="A18" s="41"/>
      <c r="B18" t="s">
        <v>49</v>
      </c>
      <c r="F18" t="s">
        <v>52</v>
      </c>
      <c r="G18" t="s">
        <v>52</v>
      </c>
      <c r="H18" t="s">
        <v>52</v>
      </c>
      <c r="I18" t="s">
        <v>52</v>
      </c>
      <c r="J18" t="s">
        <v>52</v>
      </c>
      <c r="K18" t="s">
        <v>52</v>
      </c>
      <c r="L18" t="s">
        <v>52</v>
      </c>
      <c r="M18" t="s">
        <v>50</v>
      </c>
      <c r="N18" t="s">
        <v>50</v>
      </c>
      <c r="O18" t="s">
        <v>50</v>
      </c>
      <c r="P18" t="s">
        <v>50</v>
      </c>
    </row>
    <row r="19" spans="1:26" x14ac:dyDescent="0.25">
      <c r="A19" s="41"/>
      <c r="B19" t="s">
        <v>51</v>
      </c>
      <c r="F19" t="s">
        <v>52</v>
      </c>
      <c r="G19" t="s">
        <v>52</v>
      </c>
      <c r="H19" t="s">
        <v>52</v>
      </c>
      <c r="I19" t="s">
        <v>52</v>
      </c>
      <c r="J19" t="s">
        <v>52</v>
      </c>
      <c r="K19" t="s">
        <v>52</v>
      </c>
      <c r="L19" t="s">
        <v>52</v>
      </c>
      <c r="M19" t="s">
        <v>50</v>
      </c>
      <c r="N19" t="s">
        <v>50</v>
      </c>
      <c r="O19" t="s">
        <v>50</v>
      </c>
      <c r="P19" t="s">
        <v>50</v>
      </c>
    </row>
    <row r="20" spans="1:26" x14ac:dyDescent="0.25">
      <c r="A20" s="41"/>
      <c r="B20" s="2" t="s">
        <v>15</v>
      </c>
      <c r="C20">
        <v>9151</v>
      </c>
      <c r="D20">
        <v>9324</v>
      </c>
      <c r="E20">
        <v>9567</v>
      </c>
      <c r="F20" s="22">
        <v>11110</v>
      </c>
      <c r="G20" s="22">
        <v>12174</v>
      </c>
      <c r="H20" s="22">
        <v>11715</v>
      </c>
      <c r="I20" s="22">
        <v>11764</v>
      </c>
      <c r="J20" s="22">
        <v>12721</v>
      </c>
      <c r="K20" s="22">
        <v>11646</v>
      </c>
      <c r="L20" s="22">
        <v>11746</v>
      </c>
      <c r="M20" s="22">
        <v>12149</v>
      </c>
      <c r="N20" s="22">
        <v>12565</v>
      </c>
      <c r="O20" s="22">
        <v>14257</v>
      </c>
      <c r="P20" s="22">
        <v>13657</v>
      </c>
    </row>
    <row r="21" spans="1:26" x14ac:dyDescent="0.25">
      <c r="B21" s="2"/>
    </row>
    <row r="22" spans="1:26" x14ac:dyDescent="0.25">
      <c r="A22" s="19"/>
      <c r="B22" s="20"/>
    </row>
    <row r="23" spans="1:26" x14ac:dyDescent="0.25">
      <c r="C23" s="3">
        <v>43982</v>
      </c>
      <c r="D23" s="3">
        <v>43983</v>
      </c>
      <c r="E23" s="3">
        <v>43984</v>
      </c>
      <c r="F23" s="21">
        <v>44166</v>
      </c>
      <c r="G23" s="21">
        <v>44167</v>
      </c>
      <c r="H23" s="21">
        <v>44168</v>
      </c>
      <c r="I23" s="21">
        <v>44169</v>
      </c>
      <c r="J23" s="21">
        <v>44170</v>
      </c>
      <c r="K23" s="21">
        <v>44171</v>
      </c>
      <c r="L23" s="21">
        <v>44172</v>
      </c>
      <c r="M23" s="24">
        <v>44191</v>
      </c>
      <c r="N23" s="24">
        <v>44192</v>
      </c>
      <c r="O23" s="24">
        <v>44197</v>
      </c>
      <c r="P23" s="24">
        <v>44198</v>
      </c>
    </row>
    <row r="24" spans="1:26" x14ac:dyDescent="0.25">
      <c r="A24" s="41" t="s">
        <v>12</v>
      </c>
      <c r="B24" s="2" t="s">
        <v>0</v>
      </c>
      <c r="C24">
        <v>21.1</v>
      </c>
      <c r="D24">
        <v>19.8</v>
      </c>
      <c r="E24">
        <v>17.600000000000001</v>
      </c>
      <c r="F24">
        <v>23.4</v>
      </c>
      <c r="G24">
        <v>21.6</v>
      </c>
      <c r="H24">
        <v>14.5</v>
      </c>
      <c r="I24">
        <v>18</v>
      </c>
      <c r="J24">
        <v>11.1</v>
      </c>
      <c r="K24">
        <v>18.5</v>
      </c>
      <c r="L24">
        <v>17.7</v>
      </c>
      <c r="M24" s="25">
        <v>13.5</v>
      </c>
      <c r="N24" s="29">
        <v>8.8000000000000007</v>
      </c>
      <c r="O24" s="29">
        <v>10.9</v>
      </c>
      <c r="P24" s="29">
        <v>10</v>
      </c>
    </row>
    <row r="25" spans="1:26" x14ac:dyDescent="0.25">
      <c r="A25" s="41"/>
      <c r="B25" s="2" t="s">
        <v>2</v>
      </c>
      <c r="C25">
        <v>33.5</v>
      </c>
      <c r="D25">
        <v>32.200000000000003</v>
      </c>
      <c r="E25">
        <v>22.3</v>
      </c>
      <c r="F25">
        <v>12.1</v>
      </c>
      <c r="G25">
        <v>4.4000000000000004</v>
      </c>
      <c r="H25">
        <v>11.9</v>
      </c>
      <c r="I25">
        <v>9</v>
      </c>
      <c r="J25">
        <v>35.1</v>
      </c>
      <c r="K25">
        <v>31.1</v>
      </c>
      <c r="L25">
        <v>14.1</v>
      </c>
      <c r="M25" s="25">
        <v>27</v>
      </c>
      <c r="N25" s="29">
        <v>27.5</v>
      </c>
      <c r="O25" s="29">
        <v>33.9</v>
      </c>
      <c r="P25" s="29">
        <v>47.3</v>
      </c>
    </row>
    <row r="26" spans="1:26" x14ac:dyDescent="0.25">
      <c r="A26" s="41"/>
      <c r="B26" s="2" t="s">
        <v>1</v>
      </c>
      <c r="C26">
        <v>82.8</v>
      </c>
      <c r="D26">
        <v>73.5</v>
      </c>
      <c r="E26">
        <v>51.7</v>
      </c>
      <c r="F26">
        <v>21.3</v>
      </c>
      <c r="G26">
        <v>6.9</v>
      </c>
      <c r="H26">
        <v>24.6</v>
      </c>
      <c r="I26">
        <v>14.7</v>
      </c>
      <c r="J26">
        <v>41.4</v>
      </c>
      <c r="K26">
        <v>59.7</v>
      </c>
      <c r="L26">
        <v>71.2</v>
      </c>
      <c r="M26" s="25">
        <v>55.2</v>
      </c>
      <c r="N26" s="29">
        <v>57.8</v>
      </c>
      <c r="O26" s="29">
        <v>57.5</v>
      </c>
      <c r="P26" s="29">
        <v>107.5</v>
      </c>
    </row>
    <row r="27" spans="1:26" x14ac:dyDescent="0.25">
      <c r="A27" s="41"/>
      <c r="B27" s="2" t="s">
        <v>3</v>
      </c>
      <c r="C27">
        <v>116.2</v>
      </c>
      <c r="D27">
        <v>105.7</v>
      </c>
      <c r="E27">
        <v>74</v>
      </c>
      <c r="F27">
        <v>33.4</v>
      </c>
      <c r="G27">
        <v>11.3</v>
      </c>
      <c r="H27">
        <v>36.6</v>
      </c>
      <c r="I27">
        <v>23.7</v>
      </c>
      <c r="J27">
        <v>76.5</v>
      </c>
      <c r="K27">
        <v>90.9</v>
      </c>
      <c r="L27">
        <v>85.3</v>
      </c>
      <c r="M27" s="25">
        <v>82.2</v>
      </c>
      <c r="N27" s="29">
        <v>85.4</v>
      </c>
      <c r="O27" s="29">
        <v>91.4</v>
      </c>
      <c r="P27" s="29">
        <v>154.80000000000001</v>
      </c>
    </row>
    <row r="28" spans="1:26" x14ac:dyDescent="0.25">
      <c r="A28" s="41"/>
      <c r="B28" s="2" t="s">
        <v>4</v>
      </c>
      <c r="C28">
        <v>97.2</v>
      </c>
      <c r="D28">
        <v>107.5</v>
      </c>
      <c r="E28">
        <v>88.4</v>
      </c>
      <c r="F28">
        <v>130</v>
      </c>
      <c r="G28">
        <v>120.1</v>
      </c>
      <c r="H28">
        <v>111.8</v>
      </c>
      <c r="I28">
        <v>113</v>
      </c>
      <c r="J28">
        <v>140.69999999999999</v>
      </c>
      <c r="K28">
        <v>140.30000000000001</v>
      </c>
      <c r="L28">
        <v>170.9</v>
      </c>
      <c r="M28" s="25">
        <v>135</v>
      </c>
      <c r="N28" s="29">
        <v>97.3</v>
      </c>
      <c r="O28" s="29">
        <v>137.6</v>
      </c>
      <c r="P28" s="29">
        <v>148.30000000000001</v>
      </c>
    </row>
    <row r="29" spans="1:26" x14ac:dyDescent="0.25">
      <c r="A29" s="41"/>
      <c r="B29" s="2" t="s">
        <v>5</v>
      </c>
      <c r="C29">
        <v>1.3</v>
      </c>
      <c r="D29">
        <v>0.8</v>
      </c>
      <c r="E29">
        <v>1.6</v>
      </c>
      <c r="F29">
        <v>1.8</v>
      </c>
      <c r="G29">
        <v>3.2</v>
      </c>
      <c r="H29">
        <v>3.3</v>
      </c>
      <c r="I29">
        <v>2</v>
      </c>
      <c r="J29">
        <v>1.8</v>
      </c>
      <c r="K29">
        <v>2.2000000000000002</v>
      </c>
      <c r="L29">
        <v>6.7</v>
      </c>
      <c r="M29" s="25">
        <v>0.4</v>
      </c>
      <c r="N29" s="29">
        <v>0.8</v>
      </c>
      <c r="O29" s="29">
        <v>0.5</v>
      </c>
      <c r="P29" s="29">
        <v>0.4</v>
      </c>
    </row>
    <row r="30" spans="1:26" x14ac:dyDescent="0.25">
      <c r="A30" s="41"/>
      <c r="B30" t="s">
        <v>6</v>
      </c>
      <c r="C30">
        <v>98.6</v>
      </c>
      <c r="D30">
        <v>108.3</v>
      </c>
      <c r="E30">
        <v>90</v>
      </c>
      <c r="F30">
        <v>131.9</v>
      </c>
      <c r="G30">
        <v>123.2</v>
      </c>
      <c r="H30">
        <v>115.1</v>
      </c>
      <c r="I30">
        <v>115.1</v>
      </c>
      <c r="J30">
        <v>142.4</v>
      </c>
      <c r="K30">
        <v>142.5</v>
      </c>
      <c r="L30">
        <v>177.6</v>
      </c>
      <c r="M30" s="25">
        <v>135.4</v>
      </c>
      <c r="N30" s="29">
        <v>98.1</v>
      </c>
      <c r="O30" s="29">
        <v>138</v>
      </c>
      <c r="P30" s="29">
        <v>148.69999999999999</v>
      </c>
    </row>
    <row r="31" spans="1:26" x14ac:dyDescent="0.25">
      <c r="A31" s="41"/>
      <c r="B31" t="s">
        <v>7</v>
      </c>
      <c r="C31">
        <v>9.1</v>
      </c>
      <c r="D31">
        <v>10</v>
      </c>
      <c r="E31">
        <v>8.1</v>
      </c>
      <c r="F31">
        <v>6.1</v>
      </c>
      <c r="G31">
        <v>3.1</v>
      </c>
      <c r="H31">
        <v>4.8</v>
      </c>
      <c r="I31">
        <v>9.1999999999999993</v>
      </c>
      <c r="J31">
        <v>10.7</v>
      </c>
      <c r="K31">
        <v>22.4</v>
      </c>
      <c r="L31">
        <v>26.4</v>
      </c>
      <c r="M31" s="25">
        <v>17.399999999999999</v>
      </c>
      <c r="N31" s="29">
        <v>17.600000000000001</v>
      </c>
      <c r="O31" s="29">
        <v>28.5</v>
      </c>
      <c r="P31" s="29">
        <v>49.4</v>
      </c>
    </row>
    <row r="32" spans="1:26" x14ac:dyDescent="0.25">
      <c r="A32" s="41"/>
      <c r="B32" t="s">
        <v>8</v>
      </c>
      <c r="C32">
        <v>149.80000000000001</v>
      </c>
      <c r="D32">
        <v>162.4</v>
      </c>
      <c r="E32">
        <v>154.30000000000001</v>
      </c>
      <c r="F32">
        <v>146.6</v>
      </c>
      <c r="G32">
        <v>132.6</v>
      </c>
      <c r="H32">
        <v>126.7</v>
      </c>
      <c r="I32">
        <v>135.5</v>
      </c>
      <c r="J32">
        <v>169.2</v>
      </c>
      <c r="K32">
        <v>164.1</v>
      </c>
      <c r="L32">
        <v>155.19999999999999</v>
      </c>
      <c r="M32" s="25">
        <v>144.6</v>
      </c>
      <c r="N32" s="29">
        <v>188.9</v>
      </c>
      <c r="O32" s="29">
        <v>115</v>
      </c>
      <c r="P32" s="29">
        <v>127</v>
      </c>
    </row>
    <row r="33" spans="1:16" x14ac:dyDescent="0.25">
      <c r="A33" s="41"/>
      <c r="B33" t="s">
        <v>9</v>
      </c>
      <c r="C33">
        <v>110.7</v>
      </c>
      <c r="D33">
        <v>134.6</v>
      </c>
      <c r="E33">
        <v>113</v>
      </c>
      <c r="F33">
        <v>106.8</v>
      </c>
      <c r="G33">
        <v>105</v>
      </c>
      <c r="H33">
        <v>96.4</v>
      </c>
      <c r="I33">
        <v>102.4</v>
      </c>
      <c r="J33">
        <v>118.4</v>
      </c>
      <c r="K33">
        <v>114</v>
      </c>
      <c r="L33">
        <v>119.7</v>
      </c>
      <c r="M33" s="25">
        <v>119.6</v>
      </c>
      <c r="N33" s="29">
        <v>103.3</v>
      </c>
      <c r="O33" s="29">
        <v>107.7</v>
      </c>
      <c r="P33" s="29">
        <v>91.9</v>
      </c>
    </row>
    <row r="34" spans="1:16" x14ac:dyDescent="0.25">
      <c r="A34" s="41"/>
      <c r="B34" t="s">
        <v>10</v>
      </c>
      <c r="C34">
        <v>0.5</v>
      </c>
      <c r="D34">
        <v>0.4</v>
      </c>
      <c r="E34">
        <v>0.3</v>
      </c>
      <c r="L34">
        <v>1.2</v>
      </c>
      <c r="M34" s="25">
        <v>0.4</v>
      </c>
      <c r="N34" s="25"/>
      <c r="O34" s="25"/>
      <c r="P34" s="25"/>
    </row>
    <row r="35" spans="1:16" x14ac:dyDescent="0.25">
      <c r="M35" s="25"/>
      <c r="N35" s="25"/>
      <c r="O35" s="25"/>
      <c r="P35" s="25"/>
    </row>
    <row r="36" spans="1:16" x14ac:dyDescent="0.25">
      <c r="C36" s="3">
        <v>43982</v>
      </c>
      <c r="D36" s="3">
        <v>43983</v>
      </c>
      <c r="E36" s="3">
        <v>43984</v>
      </c>
      <c r="F36" s="21">
        <v>44166</v>
      </c>
      <c r="G36" s="21">
        <v>44167</v>
      </c>
      <c r="H36" s="21">
        <v>44168</v>
      </c>
      <c r="I36" s="21">
        <v>44169</v>
      </c>
      <c r="J36" s="21">
        <v>44170</v>
      </c>
      <c r="K36" s="21">
        <v>44171</v>
      </c>
      <c r="L36" s="21">
        <v>44172</v>
      </c>
      <c r="M36" s="24">
        <v>44191</v>
      </c>
      <c r="N36" s="24">
        <v>44192</v>
      </c>
      <c r="O36" s="24">
        <v>44197</v>
      </c>
      <c r="P36" s="24">
        <v>44198</v>
      </c>
    </row>
    <row r="37" spans="1:16" x14ac:dyDescent="0.25">
      <c r="A37" s="41" t="s">
        <v>13</v>
      </c>
      <c r="B37" s="2" t="s">
        <v>0</v>
      </c>
      <c r="C37">
        <v>806.5</v>
      </c>
      <c r="D37">
        <v>757.4</v>
      </c>
      <c r="E37">
        <v>676</v>
      </c>
      <c r="F37">
        <v>895.7</v>
      </c>
      <c r="G37">
        <v>826</v>
      </c>
      <c r="H37">
        <v>555.6</v>
      </c>
      <c r="I37">
        <v>690.9</v>
      </c>
      <c r="J37">
        <v>425.4</v>
      </c>
      <c r="K37">
        <v>708.1</v>
      </c>
      <c r="L37">
        <v>677</v>
      </c>
      <c r="M37" s="25">
        <v>517.1</v>
      </c>
      <c r="N37" s="29">
        <v>336.1</v>
      </c>
      <c r="O37" s="29">
        <v>416.1</v>
      </c>
      <c r="P37" s="29">
        <v>382</v>
      </c>
    </row>
    <row r="38" spans="1:16" x14ac:dyDescent="0.25">
      <c r="A38" s="41"/>
      <c r="B38" s="2" t="s">
        <v>3</v>
      </c>
      <c r="C38">
        <v>71.3</v>
      </c>
      <c r="D38">
        <v>64.099999999999994</v>
      </c>
      <c r="E38">
        <v>45</v>
      </c>
      <c r="F38">
        <v>19.5</v>
      </c>
      <c r="G38">
        <v>6.5</v>
      </c>
      <c r="H38">
        <v>21.8</v>
      </c>
      <c r="I38">
        <v>13.6</v>
      </c>
      <c r="J38">
        <v>41.4</v>
      </c>
      <c r="K38">
        <v>53.7</v>
      </c>
      <c r="L38">
        <v>56.7</v>
      </c>
      <c r="M38" s="25">
        <v>49</v>
      </c>
      <c r="N38" s="29">
        <v>51.1</v>
      </c>
      <c r="O38" s="29">
        <v>52.9</v>
      </c>
      <c r="P38" s="29">
        <v>93.8</v>
      </c>
    </row>
    <row r="39" spans="1:16" x14ac:dyDescent="0.25">
      <c r="A39" s="41"/>
      <c r="B39" t="s">
        <v>6</v>
      </c>
      <c r="C39">
        <v>341.8</v>
      </c>
      <c r="D39">
        <v>375.3</v>
      </c>
      <c r="E39">
        <v>311.8</v>
      </c>
      <c r="F39">
        <v>456.9</v>
      </c>
      <c r="G39">
        <v>427.1</v>
      </c>
      <c r="H39">
        <v>398.8</v>
      </c>
      <c r="I39">
        <v>398.7</v>
      </c>
      <c r="J39">
        <v>493.5</v>
      </c>
      <c r="K39">
        <v>493.6</v>
      </c>
      <c r="L39">
        <v>615.4</v>
      </c>
      <c r="M39" s="25">
        <v>469.1</v>
      </c>
      <c r="N39" s="29">
        <v>340</v>
      </c>
      <c r="O39" s="29">
        <v>478.3</v>
      </c>
      <c r="P39" s="29">
        <v>515.29999999999995</v>
      </c>
    </row>
    <row r="40" spans="1:16" x14ac:dyDescent="0.25">
      <c r="M40" s="25"/>
      <c r="N40" s="25"/>
      <c r="O40" s="25"/>
      <c r="P40" s="25"/>
    </row>
    <row r="41" spans="1:16" x14ac:dyDescent="0.25">
      <c r="C41" s="3">
        <v>43982</v>
      </c>
      <c r="D41" s="3">
        <v>43983</v>
      </c>
      <c r="E41" s="3">
        <v>43984</v>
      </c>
      <c r="F41" s="21">
        <v>44166</v>
      </c>
      <c r="G41" s="21">
        <v>44167</v>
      </c>
      <c r="H41" s="21">
        <v>44168</v>
      </c>
      <c r="I41" s="21">
        <v>44169</v>
      </c>
      <c r="J41" s="21">
        <v>44170</v>
      </c>
      <c r="K41" s="21">
        <v>44171</v>
      </c>
      <c r="L41" s="21">
        <v>44172</v>
      </c>
      <c r="M41" s="24">
        <v>44191</v>
      </c>
      <c r="N41" s="24">
        <v>44192</v>
      </c>
      <c r="O41" s="24">
        <v>44197</v>
      </c>
      <c r="P41" s="24">
        <v>44198</v>
      </c>
    </row>
    <row r="42" spans="1:16" x14ac:dyDescent="0.25">
      <c r="A42" s="41" t="s">
        <v>14</v>
      </c>
      <c r="B42" s="2" t="s">
        <v>27</v>
      </c>
      <c r="C42">
        <v>25.6</v>
      </c>
      <c r="D42">
        <v>24</v>
      </c>
      <c r="E42">
        <v>21.5</v>
      </c>
      <c r="F42">
        <v>28.4</v>
      </c>
      <c r="G42">
        <v>26.2</v>
      </c>
      <c r="H42">
        <v>17.600000000000001</v>
      </c>
      <c r="I42">
        <v>21.9</v>
      </c>
      <c r="J42">
        <v>13.5</v>
      </c>
      <c r="K42">
        <v>22.5</v>
      </c>
      <c r="L42">
        <v>21.5</v>
      </c>
      <c r="M42" s="25">
        <v>16.399999999999999</v>
      </c>
      <c r="N42" s="29">
        <v>10.7</v>
      </c>
      <c r="O42" s="29">
        <v>13.2</v>
      </c>
      <c r="P42" s="29">
        <v>12.1</v>
      </c>
    </row>
    <row r="43" spans="1:16" x14ac:dyDescent="0.25">
      <c r="A43" s="41"/>
      <c r="B43" s="2" t="s">
        <v>28</v>
      </c>
      <c r="C43">
        <v>71.3</v>
      </c>
      <c r="D43">
        <v>2</v>
      </c>
      <c r="E43">
        <v>1.4</v>
      </c>
      <c r="F43">
        <v>0.6</v>
      </c>
      <c r="G43">
        <v>0.2</v>
      </c>
      <c r="H43">
        <v>0.7</v>
      </c>
      <c r="I43">
        <v>0.4</v>
      </c>
      <c r="J43">
        <v>1.3</v>
      </c>
      <c r="K43">
        <v>1.7</v>
      </c>
      <c r="L43">
        <v>1.8</v>
      </c>
      <c r="M43" s="25">
        <v>1.6</v>
      </c>
      <c r="N43" s="29">
        <v>1.6</v>
      </c>
      <c r="O43" s="29">
        <v>1.7</v>
      </c>
      <c r="P43" s="29">
        <v>3</v>
      </c>
    </row>
    <row r="44" spans="1:16" x14ac:dyDescent="0.25">
      <c r="A44" s="41"/>
      <c r="B44" t="s">
        <v>29</v>
      </c>
      <c r="C44">
        <v>10.9</v>
      </c>
      <c r="D44">
        <v>11.9</v>
      </c>
      <c r="E44">
        <v>9.9</v>
      </c>
      <c r="F44">
        <v>14.5</v>
      </c>
      <c r="G44">
        <v>13.6</v>
      </c>
      <c r="H44">
        <v>12.7</v>
      </c>
      <c r="I44">
        <v>12.7</v>
      </c>
      <c r="J44">
        <v>15.7</v>
      </c>
      <c r="K44">
        <v>15.7</v>
      </c>
      <c r="L44">
        <v>19.5</v>
      </c>
      <c r="M44">
        <v>14.9</v>
      </c>
      <c r="N44" s="29">
        <v>10.8</v>
      </c>
      <c r="O44" s="29">
        <v>15.2</v>
      </c>
      <c r="P44" s="29">
        <v>16.399999999999999</v>
      </c>
    </row>
  </sheetData>
  <mergeCells count="5">
    <mergeCell ref="A42:A44"/>
    <mergeCell ref="A24:A34"/>
    <mergeCell ref="A37:A39"/>
    <mergeCell ref="R7:Z17"/>
    <mergeCell ref="A7:A20"/>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Z44"/>
  <sheetViews>
    <sheetView zoomScale="80" zoomScaleNormal="80" workbookViewId="0">
      <selection activeCell="T37" sqref="T37"/>
    </sheetView>
  </sheetViews>
  <sheetFormatPr defaultRowHeight="15" x14ac:dyDescent="0.25"/>
  <cols>
    <col min="2" max="2" width="28.140625" bestFit="1" customWidth="1"/>
    <col min="3" max="3" width="15.42578125" customWidth="1"/>
    <col min="4" max="4" width="11.28515625" bestFit="1" customWidth="1"/>
    <col min="5" max="5" width="11.42578125" customWidth="1"/>
    <col min="6" max="6" width="11" bestFit="1" customWidth="1"/>
    <col min="7" max="16" width="11.28515625" bestFit="1" customWidth="1"/>
  </cols>
  <sheetData>
    <row r="4" spans="1:26" x14ac:dyDescent="0.25">
      <c r="A4" s="25"/>
      <c r="B4" s="25" t="s">
        <v>53</v>
      </c>
      <c r="C4" s="25">
        <v>464</v>
      </c>
      <c r="D4" s="25">
        <v>465</v>
      </c>
      <c r="E4" s="25">
        <v>466</v>
      </c>
      <c r="F4" s="25">
        <v>650</v>
      </c>
      <c r="G4" s="25">
        <v>651</v>
      </c>
      <c r="H4" s="25">
        <v>652</v>
      </c>
      <c r="I4" s="25">
        <v>653</v>
      </c>
      <c r="J4" s="25">
        <v>654</v>
      </c>
      <c r="K4" s="25">
        <v>655</v>
      </c>
      <c r="L4" s="25">
        <v>656</v>
      </c>
      <c r="M4" s="25">
        <v>696</v>
      </c>
      <c r="N4" s="25">
        <v>697</v>
      </c>
      <c r="O4" s="25">
        <v>698</v>
      </c>
      <c r="P4" s="25">
        <v>699</v>
      </c>
      <c r="Q4" s="25"/>
      <c r="R4" s="25"/>
      <c r="S4" s="25"/>
      <c r="T4" s="25"/>
      <c r="U4" s="25"/>
    </row>
    <row r="5" spans="1:26" ht="30" x14ac:dyDescent="0.25">
      <c r="A5" s="25"/>
      <c r="B5" s="25"/>
      <c r="C5" s="31" t="s">
        <v>105</v>
      </c>
      <c r="D5" s="31" t="s">
        <v>106</v>
      </c>
      <c r="E5" s="31" t="s">
        <v>108</v>
      </c>
      <c r="F5" s="31" t="s">
        <v>109</v>
      </c>
      <c r="G5" s="31" t="s">
        <v>110</v>
      </c>
      <c r="H5" s="31" t="s">
        <v>111</v>
      </c>
      <c r="I5" s="31" t="s">
        <v>112</v>
      </c>
      <c r="J5" s="31" t="s">
        <v>114</v>
      </c>
      <c r="K5" s="31" t="s">
        <v>115</v>
      </c>
      <c r="L5" s="31" t="s">
        <v>113</v>
      </c>
      <c r="M5" s="27" t="s">
        <v>55</v>
      </c>
      <c r="N5" s="31" t="s">
        <v>57</v>
      </c>
      <c r="O5" s="27" t="s">
        <v>56</v>
      </c>
      <c r="P5" s="31" t="s">
        <v>58</v>
      </c>
      <c r="Q5" s="25"/>
      <c r="R5" s="25"/>
      <c r="S5" s="25"/>
      <c r="T5" s="25"/>
      <c r="U5" s="25"/>
    </row>
    <row r="6" spans="1:26" s="23" customFormat="1" ht="13.5" customHeight="1" x14ac:dyDescent="0.25">
      <c r="A6" s="26"/>
      <c r="B6" s="26"/>
      <c r="C6" s="27">
        <v>43982</v>
      </c>
      <c r="D6" s="27">
        <v>43983</v>
      </c>
      <c r="E6" s="27">
        <v>43984</v>
      </c>
      <c r="F6" s="28">
        <v>44166</v>
      </c>
      <c r="G6" s="28">
        <v>44167</v>
      </c>
      <c r="H6" s="28">
        <v>44168</v>
      </c>
      <c r="I6" s="28">
        <v>44169</v>
      </c>
      <c r="J6" s="28">
        <v>44170</v>
      </c>
      <c r="K6" s="28">
        <v>44171</v>
      </c>
      <c r="L6" s="28">
        <v>44172</v>
      </c>
      <c r="M6" s="27">
        <v>44191</v>
      </c>
      <c r="N6" s="27">
        <v>44192</v>
      </c>
      <c r="O6" s="27">
        <v>44197</v>
      </c>
      <c r="P6" s="27">
        <v>44198</v>
      </c>
      <c r="Q6" s="26"/>
      <c r="R6" s="26"/>
      <c r="S6" s="26"/>
      <c r="T6" s="26"/>
      <c r="U6" s="26"/>
    </row>
    <row r="7" spans="1:26" ht="15" customHeight="1" x14ac:dyDescent="0.25">
      <c r="A7" s="47" t="s">
        <v>11</v>
      </c>
      <c r="B7" s="2" t="s">
        <v>0</v>
      </c>
      <c r="C7">
        <v>72.5</v>
      </c>
      <c r="D7">
        <v>66.8</v>
      </c>
      <c r="E7">
        <v>58.1</v>
      </c>
      <c r="F7">
        <v>66.3</v>
      </c>
      <c r="G7">
        <v>55.8</v>
      </c>
      <c r="H7">
        <v>39</v>
      </c>
      <c r="I7">
        <v>48.3</v>
      </c>
      <c r="J7">
        <v>27.5</v>
      </c>
      <c r="K7">
        <v>50</v>
      </c>
      <c r="L7">
        <v>47.4</v>
      </c>
      <c r="M7">
        <v>35</v>
      </c>
      <c r="N7">
        <v>22</v>
      </c>
      <c r="O7">
        <v>24</v>
      </c>
      <c r="P7">
        <v>23</v>
      </c>
      <c r="R7" s="35"/>
      <c r="S7" s="35"/>
      <c r="T7" s="35"/>
      <c r="U7" s="35"/>
      <c r="V7" s="35"/>
      <c r="W7" s="35"/>
      <c r="X7" s="35"/>
      <c r="Y7" s="35"/>
      <c r="Z7" s="35"/>
    </row>
    <row r="8" spans="1:26" x14ac:dyDescent="0.25">
      <c r="A8" s="41"/>
      <c r="B8" s="2" t="s">
        <v>2</v>
      </c>
      <c r="C8">
        <v>115.3</v>
      </c>
      <c r="D8">
        <v>108.9</v>
      </c>
      <c r="E8">
        <v>73.400000000000006</v>
      </c>
      <c r="F8">
        <v>34.200000000000003</v>
      </c>
      <c r="G8">
        <v>11.3</v>
      </c>
      <c r="H8">
        <v>32.1</v>
      </c>
      <c r="I8">
        <v>24</v>
      </c>
      <c r="J8">
        <v>87</v>
      </c>
      <c r="K8">
        <v>84.2</v>
      </c>
      <c r="L8">
        <v>37.799999999999997</v>
      </c>
      <c r="M8">
        <v>70</v>
      </c>
      <c r="N8">
        <v>69</v>
      </c>
      <c r="O8">
        <v>75</v>
      </c>
      <c r="P8">
        <v>109</v>
      </c>
      <c r="R8" s="35"/>
      <c r="S8" s="35"/>
      <c r="T8" s="35"/>
      <c r="U8" s="35"/>
      <c r="V8" s="35"/>
      <c r="W8" s="35"/>
      <c r="X8" s="35"/>
      <c r="Y8" s="35"/>
      <c r="Z8" s="35"/>
    </row>
    <row r="9" spans="1:26" x14ac:dyDescent="0.25">
      <c r="A9" s="41"/>
      <c r="B9" s="2" t="s">
        <v>1</v>
      </c>
      <c r="C9">
        <v>284.89999999999998</v>
      </c>
      <c r="D9">
        <v>248.2</v>
      </c>
      <c r="E9">
        <v>170.3</v>
      </c>
      <c r="F9">
        <v>60.5</v>
      </c>
      <c r="G9">
        <v>17.899999999999999</v>
      </c>
      <c r="H9">
        <v>66.2</v>
      </c>
      <c r="I9">
        <v>39.4</v>
      </c>
      <c r="J9">
        <v>102.4</v>
      </c>
      <c r="K9">
        <v>161.6</v>
      </c>
      <c r="L9">
        <v>191</v>
      </c>
      <c r="M9">
        <v>143</v>
      </c>
      <c r="N9">
        <v>145</v>
      </c>
      <c r="O9">
        <v>127</v>
      </c>
      <c r="P9">
        <v>248</v>
      </c>
      <c r="R9" s="35"/>
      <c r="S9" s="35"/>
      <c r="T9" s="35"/>
      <c r="U9" s="35"/>
      <c r="V9" s="35"/>
      <c r="W9" s="35"/>
      <c r="X9" s="35"/>
      <c r="Y9" s="35"/>
      <c r="Z9" s="35"/>
    </row>
    <row r="10" spans="1:26" x14ac:dyDescent="0.25">
      <c r="A10" s="41"/>
      <c r="B10" s="2" t="s">
        <v>3</v>
      </c>
      <c r="C10">
        <v>400.2</v>
      </c>
      <c r="D10">
        <v>357.1</v>
      </c>
      <c r="E10">
        <v>243.6</v>
      </c>
      <c r="F10">
        <v>94.7</v>
      </c>
      <c r="G10">
        <v>29.2</v>
      </c>
      <c r="H10">
        <v>98.3</v>
      </c>
      <c r="I10">
        <v>63.4</v>
      </c>
      <c r="J10">
        <v>189.4</v>
      </c>
      <c r="K10">
        <v>245.8</v>
      </c>
      <c r="L10">
        <v>228.8</v>
      </c>
      <c r="M10">
        <v>213</v>
      </c>
      <c r="N10">
        <v>214</v>
      </c>
      <c r="O10">
        <v>202</v>
      </c>
      <c r="P10">
        <v>357</v>
      </c>
      <c r="R10" s="35"/>
      <c r="S10" s="35"/>
      <c r="T10" s="35"/>
      <c r="U10" s="35"/>
      <c r="V10" s="35"/>
      <c r="W10" s="35"/>
      <c r="X10" s="35"/>
      <c r="Y10" s="35"/>
      <c r="Z10" s="35"/>
    </row>
    <row r="11" spans="1:26" x14ac:dyDescent="0.25">
      <c r="A11" s="41"/>
      <c r="B11" s="2" t="s">
        <v>4</v>
      </c>
      <c r="C11">
        <v>334.5</v>
      </c>
      <c r="D11">
        <v>363.3</v>
      </c>
      <c r="E11">
        <v>291.10000000000002</v>
      </c>
      <c r="F11">
        <v>368.7</v>
      </c>
      <c r="G11">
        <v>310.7</v>
      </c>
      <c r="H11">
        <v>300.60000000000002</v>
      </c>
      <c r="I11">
        <v>302.7</v>
      </c>
      <c r="J11">
        <v>348.3</v>
      </c>
      <c r="K11">
        <v>379.4</v>
      </c>
      <c r="L11">
        <v>458.4</v>
      </c>
      <c r="M11">
        <v>350</v>
      </c>
      <c r="N11">
        <v>244</v>
      </c>
      <c r="O11">
        <v>304</v>
      </c>
      <c r="P11">
        <v>342</v>
      </c>
      <c r="R11" s="35"/>
      <c r="S11" s="35"/>
      <c r="T11" s="35"/>
      <c r="U11" s="35"/>
      <c r="V11" s="35"/>
      <c r="W11" s="35"/>
      <c r="X11" s="35"/>
      <c r="Y11" s="35"/>
      <c r="Z11" s="35"/>
    </row>
    <row r="12" spans="1:26" x14ac:dyDescent="0.25">
      <c r="A12" s="41"/>
      <c r="B12" s="2" t="s">
        <v>5</v>
      </c>
      <c r="C12">
        <v>5.0999999999999996</v>
      </c>
      <c r="D12">
        <v>2.6</v>
      </c>
      <c r="E12">
        <v>5.2</v>
      </c>
      <c r="F12">
        <v>5.2</v>
      </c>
      <c r="G12">
        <v>8.1999999999999993</v>
      </c>
      <c r="H12">
        <v>8.9</v>
      </c>
      <c r="I12">
        <v>5.4</v>
      </c>
      <c r="J12">
        <v>4.4000000000000004</v>
      </c>
      <c r="K12">
        <v>5.9</v>
      </c>
      <c r="L12">
        <v>17.899999999999999</v>
      </c>
      <c r="M12">
        <v>1</v>
      </c>
      <c r="N12">
        <v>2</v>
      </c>
      <c r="O12">
        <v>1</v>
      </c>
      <c r="P12">
        <v>1</v>
      </c>
      <c r="R12" s="35"/>
      <c r="S12" s="35"/>
      <c r="T12" s="35"/>
      <c r="U12" s="35"/>
      <c r="V12" s="35"/>
      <c r="W12" s="35"/>
      <c r="X12" s="35"/>
      <c r="Y12" s="35"/>
      <c r="Z12" s="35"/>
    </row>
    <row r="13" spans="1:26" x14ac:dyDescent="0.25">
      <c r="A13" s="41"/>
      <c r="B13" t="s">
        <v>6</v>
      </c>
      <c r="C13">
        <v>339.6</v>
      </c>
      <c r="D13">
        <v>365.9</v>
      </c>
      <c r="E13">
        <v>296.3</v>
      </c>
      <c r="F13">
        <v>373.9</v>
      </c>
      <c r="G13">
        <v>318.89999999999998</v>
      </c>
      <c r="H13">
        <v>309.5</v>
      </c>
      <c r="I13">
        <v>308.10000000000002</v>
      </c>
      <c r="J13">
        <v>352.7</v>
      </c>
      <c r="K13">
        <v>385.3</v>
      </c>
      <c r="L13">
        <v>476.3</v>
      </c>
      <c r="M13">
        <v>351</v>
      </c>
      <c r="N13">
        <v>246</v>
      </c>
      <c r="O13">
        <v>305</v>
      </c>
      <c r="P13">
        <v>343</v>
      </c>
      <c r="R13" s="35"/>
      <c r="S13" s="35"/>
      <c r="T13" s="35"/>
      <c r="U13" s="35"/>
      <c r="V13" s="35"/>
      <c r="W13" s="35"/>
      <c r="X13" s="35"/>
      <c r="Y13" s="35"/>
      <c r="Z13" s="35"/>
    </row>
    <row r="14" spans="1:26" x14ac:dyDescent="0.25">
      <c r="A14" s="41"/>
      <c r="B14" t="s">
        <v>7</v>
      </c>
      <c r="C14">
        <v>31.5</v>
      </c>
      <c r="D14">
        <v>33.9</v>
      </c>
      <c r="E14">
        <v>26.5</v>
      </c>
      <c r="F14">
        <v>17.3</v>
      </c>
      <c r="G14">
        <v>8.1</v>
      </c>
      <c r="H14">
        <v>12.9</v>
      </c>
      <c r="I14">
        <v>24.6</v>
      </c>
      <c r="J14">
        <v>26.4</v>
      </c>
      <c r="K14">
        <v>60.7</v>
      </c>
      <c r="L14">
        <v>70.900000000000006</v>
      </c>
      <c r="M14">
        <v>45</v>
      </c>
      <c r="N14">
        <v>44</v>
      </c>
      <c r="O14">
        <v>63</v>
      </c>
      <c r="P14">
        <v>114</v>
      </c>
      <c r="R14" s="35"/>
      <c r="S14" s="35"/>
      <c r="T14" s="35"/>
      <c r="U14" s="35"/>
      <c r="V14" s="35"/>
      <c r="W14" s="35"/>
      <c r="X14" s="35"/>
      <c r="Y14" s="35"/>
      <c r="Z14" s="35"/>
    </row>
    <row r="15" spans="1:26" x14ac:dyDescent="0.25">
      <c r="A15" s="41"/>
      <c r="B15" t="s">
        <v>8</v>
      </c>
      <c r="C15">
        <v>515.6</v>
      </c>
      <c r="D15">
        <v>548.6</v>
      </c>
      <c r="E15">
        <v>508</v>
      </c>
      <c r="F15">
        <v>415.7</v>
      </c>
      <c r="G15">
        <v>343.2</v>
      </c>
      <c r="H15">
        <v>340.7</v>
      </c>
      <c r="I15">
        <v>362.9</v>
      </c>
      <c r="J15">
        <v>419</v>
      </c>
      <c r="K15">
        <v>443.8</v>
      </c>
      <c r="L15">
        <v>416.1</v>
      </c>
      <c r="M15">
        <v>375</v>
      </c>
      <c r="N15">
        <v>298</v>
      </c>
      <c r="O15">
        <v>254</v>
      </c>
      <c r="P15">
        <v>293</v>
      </c>
      <c r="R15" s="35"/>
      <c r="S15" s="35"/>
      <c r="T15" s="35"/>
      <c r="U15" s="35"/>
      <c r="V15" s="35"/>
      <c r="W15" s="35"/>
      <c r="X15" s="35"/>
      <c r="Y15" s="35"/>
      <c r="Z15" s="35"/>
    </row>
    <row r="16" spans="1:26" x14ac:dyDescent="0.25">
      <c r="A16" s="41"/>
      <c r="B16" t="s">
        <v>9</v>
      </c>
      <c r="C16">
        <v>381</v>
      </c>
      <c r="D16">
        <v>454.6</v>
      </c>
      <c r="E16">
        <v>372</v>
      </c>
      <c r="F16">
        <v>302.89999999999998</v>
      </c>
      <c r="G16">
        <v>272</v>
      </c>
      <c r="H16">
        <v>259.3</v>
      </c>
      <c r="I16">
        <v>274.2</v>
      </c>
      <c r="J16">
        <v>293.10000000000002</v>
      </c>
      <c r="K16">
        <v>308.3</v>
      </c>
      <c r="L16">
        <v>321</v>
      </c>
      <c r="M16">
        <v>310</v>
      </c>
      <c r="N16">
        <v>259</v>
      </c>
      <c r="O16">
        <v>238</v>
      </c>
      <c r="P16">
        <v>212</v>
      </c>
      <c r="R16" s="35"/>
      <c r="S16" s="35"/>
      <c r="T16" s="35"/>
      <c r="U16" s="35"/>
      <c r="V16" s="35"/>
      <c r="W16" s="35"/>
      <c r="X16" s="35"/>
      <c r="Y16" s="35"/>
      <c r="Z16" s="35"/>
    </row>
    <row r="17" spans="1:26" x14ac:dyDescent="0.25">
      <c r="A17" s="41"/>
      <c r="B17" t="s">
        <v>10</v>
      </c>
      <c r="C17">
        <v>1.6</v>
      </c>
      <c r="D17">
        <v>1.5</v>
      </c>
      <c r="E17">
        <v>1.1000000000000001</v>
      </c>
      <c r="F17" t="s">
        <v>48</v>
      </c>
      <c r="G17" t="s">
        <v>48</v>
      </c>
      <c r="H17" t="s">
        <v>48</v>
      </c>
      <c r="I17" t="s">
        <v>48</v>
      </c>
      <c r="J17" t="s">
        <v>48</v>
      </c>
      <c r="K17" t="s">
        <v>48</v>
      </c>
      <c r="L17">
        <v>3.1</v>
      </c>
      <c r="M17">
        <v>1</v>
      </c>
      <c r="N17" t="s">
        <v>48</v>
      </c>
      <c r="O17" t="s">
        <v>48</v>
      </c>
      <c r="P17" t="s">
        <v>48</v>
      </c>
      <c r="R17" s="35"/>
      <c r="S17" s="35"/>
      <c r="T17" s="35"/>
      <c r="U17" s="35"/>
      <c r="V17" s="35"/>
      <c r="W17" s="35"/>
      <c r="X17" s="35"/>
      <c r="Y17" s="35"/>
      <c r="Z17" s="35"/>
    </row>
    <row r="18" spans="1:26" x14ac:dyDescent="0.25">
      <c r="A18" s="41"/>
      <c r="B18" t="s">
        <v>49</v>
      </c>
      <c r="F18" t="s">
        <v>52</v>
      </c>
      <c r="G18" t="s">
        <v>52</v>
      </c>
      <c r="H18" t="s">
        <v>52</v>
      </c>
      <c r="I18" t="s">
        <v>52</v>
      </c>
      <c r="J18" t="s">
        <v>52</v>
      </c>
      <c r="K18" t="s">
        <v>52</v>
      </c>
      <c r="L18" t="s">
        <v>52</v>
      </c>
      <c r="M18" t="s">
        <v>50</v>
      </c>
      <c r="N18" t="s">
        <v>50</v>
      </c>
      <c r="O18" t="s">
        <v>50</v>
      </c>
      <c r="P18" t="s">
        <v>50</v>
      </c>
    </row>
    <row r="19" spans="1:26" x14ac:dyDescent="0.25">
      <c r="A19" s="41"/>
      <c r="B19" t="s">
        <v>51</v>
      </c>
      <c r="F19" t="s">
        <v>52</v>
      </c>
      <c r="G19" t="s">
        <v>52</v>
      </c>
      <c r="H19" t="s">
        <v>52</v>
      </c>
      <c r="I19" t="s">
        <v>52</v>
      </c>
      <c r="J19" t="s">
        <v>52</v>
      </c>
      <c r="K19" t="s">
        <v>52</v>
      </c>
      <c r="L19" t="s">
        <v>52</v>
      </c>
      <c r="M19" t="s">
        <v>50</v>
      </c>
      <c r="N19" t="s">
        <v>50</v>
      </c>
      <c r="O19" t="s">
        <v>50</v>
      </c>
      <c r="P19" t="s">
        <v>50</v>
      </c>
    </row>
    <row r="20" spans="1:26" x14ac:dyDescent="0.25">
      <c r="A20" s="41"/>
      <c r="B20" s="2" t="s">
        <v>15</v>
      </c>
      <c r="C20">
        <v>9151</v>
      </c>
      <c r="D20">
        <v>9324</v>
      </c>
      <c r="E20">
        <v>9567</v>
      </c>
      <c r="F20" s="22">
        <v>11110</v>
      </c>
      <c r="G20" s="22">
        <v>12174</v>
      </c>
      <c r="H20" s="22">
        <v>11715</v>
      </c>
      <c r="I20" s="22">
        <v>11764</v>
      </c>
      <c r="J20" s="22">
        <v>12721</v>
      </c>
      <c r="K20" s="22">
        <v>11646</v>
      </c>
      <c r="L20" s="22">
        <v>11746</v>
      </c>
      <c r="M20" s="22">
        <v>12149</v>
      </c>
      <c r="N20" s="22">
        <v>12565</v>
      </c>
      <c r="O20" s="22">
        <v>14257</v>
      </c>
      <c r="P20" s="22">
        <v>13657</v>
      </c>
    </row>
    <row r="21" spans="1:26" x14ac:dyDescent="0.25">
      <c r="B21" s="2"/>
    </row>
    <row r="22" spans="1:26" x14ac:dyDescent="0.25">
      <c r="A22" s="30"/>
      <c r="B22" s="20"/>
    </row>
    <row r="23" spans="1:26" x14ac:dyDescent="0.25">
      <c r="C23" s="3">
        <v>43982</v>
      </c>
      <c r="D23" s="3">
        <v>43983</v>
      </c>
      <c r="E23" s="3">
        <v>43984</v>
      </c>
      <c r="F23" s="21">
        <v>44166</v>
      </c>
      <c r="G23" s="21">
        <v>44167</v>
      </c>
      <c r="H23" s="21">
        <v>44168</v>
      </c>
      <c r="I23" s="21">
        <v>44169</v>
      </c>
      <c r="J23" s="21">
        <v>44170</v>
      </c>
      <c r="K23" s="21">
        <v>44171</v>
      </c>
      <c r="L23" s="21">
        <v>44172</v>
      </c>
      <c r="M23" s="24">
        <v>44191</v>
      </c>
      <c r="N23" s="24">
        <v>44192</v>
      </c>
      <c r="O23" s="24">
        <v>44197</v>
      </c>
      <c r="P23" s="24">
        <v>44198</v>
      </c>
    </row>
    <row r="24" spans="1:26" x14ac:dyDescent="0.25">
      <c r="A24" s="41" t="s">
        <v>12</v>
      </c>
      <c r="B24" s="2" t="s">
        <v>0</v>
      </c>
      <c r="C24">
        <v>21.1</v>
      </c>
      <c r="D24">
        <v>19.8</v>
      </c>
      <c r="E24">
        <v>17.600000000000001</v>
      </c>
      <c r="F24">
        <v>23.4</v>
      </c>
      <c r="G24">
        <v>21.6</v>
      </c>
      <c r="H24">
        <v>14.5</v>
      </c>
      <c r="I24">
        <v>18</v>
      </c>
      <c r="J24">
        <v>11.1</v>
      </c>
      <c r="K24">
        <v>18.5</v>
      </c>
      <c r="L24">
        <v>17.7</v>
      </c>
      <c r="M24" s="25">
        <v>13.5</v>
      </c>
      <c r="N24" s="29">
        <v>8.8000000000000007</v>
      </c>
      <c r="O24" s="29">
        <v>10.9</v>
      </c>
      <c r="P24" s="29">
        <v>10</v>
      </c>
    </row>
    <row r="25" spans="1:26" x14ac:dyDescent="0.25">
      <c r="A25" s="41"/>
      <c r="B25" s="2" t="s">
        <v>2</v>
      </c>
      <c r="C25">
        <v>33.5</v>
      </c>
      <c r="D25">
        <v>32.200000000000003</v>
      </c>
      <c r="E25">
        <v>22.3</v>
      </c>
      <c r="F25">
        <v>12.1</v>
      </c>
      <c r="G25">
        <v>4.4000000000000004</v>
      </c>
      <c r="H25">
        <v>11.9</v>
      </c>
      <c r="I25">
        <v>9</v>
      </c>
      <c r="J25">
        <v>35.1</v>
      </c>
      <c r="K25">
        <v>31.1</v>
      </c>
      <c r="L25">
        <v>14.1</v>
      </c>
      <c r="M25" s="25">
        <v>27</v>
      </c>
      <c r="N25" s="29">
        <v>27.5</v>
      </c>
      <c r="O25" s="29">
        <v>33.9</v>
      </c>
      <c r="P25" s="29">
        <v>47.3</v>
      </c>
    </row>
    <row r="26" spans="1:26" x14ac:dyDescent="0.25">
      <c r="A26" s="41"/>
      <c r="B26" s="2" t="s">
        <v>1</v>
      </c>
      <c r="C26">
        <v>82.8</v>
      </c>
      <c r="D26">
        <v>73.5</v>
      </c>
      <c r="E26">
        <v>51.7</v>
      </c>
      <c r="F26">
        <v>21.3</v>
      </c>
      <c r="G26">
        <v>6.9</v>
      </c>
      <c r="H26">
        <v>24.6</v>
      </c>
      <c r="I26">
        <v>14.7</v>
      </c>
      <c r="J26">
        <v>41.4</v>
      </c>
      <c r="K26">
        <v>59.7</v>
      </c>
      <c r="L26">
        <v>71.2</v>
      </c>
      <c r="M26" s="25">
        <v>55.2</v>
      </c>
      <c r="N26" s="29">
        <v>57.8</v>
      </c>
      <c r="O26" s="29">
        <v>57.5</v>
      </c>
      <c r="P26" s="29">
        <v>107.5</v>
      </c>
    </row>
    <row r="27" spans="1:26" x14ac:dyDescent="0.25">
      <c r="A27" s="41"/>
      <c r="B27" s="2" t="s">
        <v>3</v>
      </c>
      <c r="C27">
        <v>116.2</v>
      </c>
      <c r="D27">
        <v>105.7</v>
      </c>
      <c r="E27">
        <v>74</v>
      </c>
      <c r="F27">
        <v>33.4</v>
      </c>
      <c r="G27">
        <v>11.3</v>
      </c>
      <c r="H27">
        <v>36.6</v>
      </c>
      <c r="I27">
        <v>23.7</v>
      </c>
      <c r="J27">
        <v>76.5</v>
      </c>
      <c r="K27">
        <v>90.9</v>
      </c>
      <c r="L27">
        <v>85.3</v>
      </c>
      <c r="M27" s="25">
        <v>82.2</v>
      </c>
      <c r="N27" s="29">
        <v>85.4</v>
      </c>
      <c r="O27" s="29">
        <v>91.4</v>
      </c>
      <c r="P27" s="29">
        <v>154.80000000000001</v>
      </c>
    </row>
    <row r="28" spans="1:26" x14ac:dyDescent="0.25">
      <c r="A28" s="41"/>
      <c r="B28" s="2" t="s">
        <v>4</v>
      </c>
      <c r="C28">
        <v>97.2</v>
      </c>
      <c r="D28">
        <v>107.5</v>
      </c>
      <c r="E28">
        <v>88.4</v>
      </c>
      <c r="F28">
        <v>130</v>
      </c>
      <c r="G28">
        <v>120.1</v>
      </c>
      <c r="H28">
        <v>111.8</v>
      </c>
      <c r="I28">
        <v>113</v>
      </c>
      <c r="J28">
        <v>140.69999999999999</v>
      </c>
      <c r="K28">
        <v>140.30000000000001</v>
      </c>
      <c r="L28">
        <v>170.9</v>
      </c>
      <c r="M28" s="25">
        <v>135</v>
      </c>
      <c r="N28" s="29">
        <v>97.3</v>
      </c>
      <c r="O28" s="29">
        <v>137.6</v>
      </c>
      <c r="P28" s="29">
        <v>148.30000000000001</v>
      </c>
    </row>
    <row r="29" spans="1:26" x14ac:dyDescent="0.25">
      <c r="A29" s="41"/>
      <c r="B29" s="2" t="s">
        <v>5</v>
      </c>
      <c r="C29">
        <v>1.3</v>
      </c>
      <c r="D29">
        <v>0.8</v>
      </c>
      <c r="E29">
        <v>1.6</v>
      </c>
      <c r="F29">
        <v>1.8</v>
      </c>
      <c r="G29">
        <v>3.2</v>
      </c>
      <c r="H29">
        <v>3.3</v>
      </c>
      <c r="I29">
        <v>2</v>
      </c>
      <c r="J29">
        <v>1.8</v>
      </c>
      <c r="K29">
        <v>2.2000000000000002</v>
      </c>
      <c r="L29">
        <v>6.7</v>
      </c>
      <c r="M29" s="25">
        <v>0.4</v>
      </c>
      <c r="N29" s="29">
        <v>0.8</v>
      </c>
      <c r="O29" s="29">
        <v>0.5</v>
      </c>
      <c r="P29" s="29">
        <v>0.4</v>
      </c>
    </row>
    <row r="30" spans="1:26" x14ac:dyDescent="0.25">
      <c r="A30" s="41"/>
      <c r="B30" t="s">
        <v>6</v>
      </c>
      <c r="C30">
        <v>98.6</v>
      </c>
      <c r="D30">
        <v>108.3</v>
      </c>
      <c r="E30">
        <v>90</v>
      </c>
      <c r="F30">
        <v>131.9</v>
      </c>
      <c r="G30">
        <v>123.2</v>
      </c>
      <c r="H30">
        <v>115.1</v>
      </c>
      <c r="I30">
        <v>115.1</v>
      </c>
      <c r="J30">
        <v>142.4</v>
      </c>
      <c r="K30">
        <v>142.5</v>
      </c>
      <c r="L30">
        <v>177.6</v>
      </c>
      <c r="M30" s="25">
        <v>135.4</v>
      </c>
      <c r="N30" s="29">
        <v>98.1</v>
      </c>
      <c r="O30" s="29">
        <v>138</v>
      </c>
      <c r="P30" s="29">
        <v>148.69999999999999</v>
      </c>
    </row>
    <row r="31" spans="1:26" x14ac:dyDescent="0.25">
      <c r="A31" s="41"/>
      <c r="B31" t="s">
        <v>7</v>
      </c>
      <c r="C31">
        <v>9.1</v>
      </c>
      <c r="D31">
        <v>10</v>
      </c>
      <c r="E31">
        <v>8.1</v>
      </c>
      <c r="F31">
        <v>6.1</v>
      </c>
      <c r="G31">
        <v>3.1</v>
      </c>
      <c r="H31">
        <v>4.8</v>
      </c>
      <c r="I31">
        <v>9.1999999999999993</v>
      </c>
      <c r="J31">
        <v>10.7</v>
      </c>
      <c r="K31">
        <v>22.4</v>
      </c>
      <c r="L31">
        <v>26.4</v>
      </c>
      <c r="M31" s="25">
        <v>17.399999999999999</v>
      </c>
      <c r="N31" s="29">
        <v>17.600000000000001</v>
      </c>
      <c r="O31" s="29">
        <v>28.5</v>
      </c>
      <c r="P31" s="29">
        <v>49.4</v>
      </c>
    </row>
    <row r="32" spans="1:26" x14ac:dyDescent="0.25">
      <c r="A32" s="41"/>
      <c r="B32" t="s">
        <v>8</v>
      </c>
      <c r="C32">
        <v>149.80000000000001</v>
      </c>
      <c r="D32">
        <v>162.4</v>
      </c>
      <c r="E32">
        <v>154.30000000000001</v>
      </c>
      <c r="F32">
        <v>146.6</v>
      </c>
      <c r="G32">
        <v>132.6</v>
      </c>
      <c r="H32">
        <v>126.7</v>
      </c>
      <c r="I32">
        <v>135.5</v>
      </c>
      <c r="J32">
        <v>169.2</v>
      </c>
      <c r="K32">
        <v>164.1</v>
      </c>
      <c r="L32">
        <v>155.19999999999999</v>
      </c>
      <c r="M32" s="25">
        <v>144.6</v>
      </c>
      <c r="N32" s="29">
        <v>188.9</v>
      </c>
      <c r="O32" s="29">
        <v>115</v>
      </c>
      <c r="P32" s="29">
        <v>127</v>
      </c>
    </row>
    <row r="33" spans="1:16" x14ac:dyDescent="0.25">
      <c r="A33" s="41"/>
      <c r="B33" t="s">
        <v>9</v>
      </c>
      <c r="C33">
        <v>110.7</v>
      </c>
      <c r="D33">
        <v>134.6</v>
      </c>
      <c r="E33">
        <v>113</v>
      </c>
      <c r="F33">
        <v>106.8</v>
      </c>
      <c r="G33">
        <v>105</v>
      </c>
      <c r="H33">
        <v>96.4</v>
      </c>
      <c r="I33">
        <v>102.4</v>
      </c>
      <c r="J33">
        <v>118.4</v>
      </c>
      <c r="K33">
        <v>114</v>
      </c>
      <c r="L33">
        <v>119.7</v>
      </c>
      <c r="M33" s="25">
        <v>119.6</v>
      </c>
      <c r="N33" s="29">
        <v>103.3</v>
      </c>
      <c r="O33" s="29">
        <v>107.7</v>
      </c>
      <c r="P33" s="29">
        <v>91.9</v>
      </c>
    </row>
    <row r="34" spans="1:16" x14ac:dyDescent="0.25">
      <c r="A34" s="41"/>
      <c r="B34" t="s">
        <v>10</v>
      </c>
      <c r="C34">
        <v>0.5</v>
      </c>
      <c r="D34">
        <v>0.4</v>
      </c>
      <c r="E34">
        <v>0.3</v>
      </c>
      <c r="L34">
        <v>1.2</v>
      </c>
      <c r="M34" s="25">
        <v>0.4</v>
      </c>
      <c r="N34" s="25"/>
      <c r="O34" s="25"/>
      <c r="P34" s="25"/>
    </row>
    <row r="35" spans="1:16" x14ac:dyDescent="0.25">
      <c r="M35" s="25"/>
      <c r="N35" s="25"/>
      <c r="O35" s="25"/>
      <c r="P35" s="25"/>
    </row>
    <row r="36" spans="1:16" x14ac:dyDescent="0.25">
      <c r="C36" s="3">
        <v>43982</v>
      </c>
      <c r="D36" s="3">
        <v>43983</v>
      </c>
      <c r="E36" s="3">
        <v>43984</v>
      </c>
      <c r="F36" s="21">
        <v>44166</v>
      </c>
      <c r="G36" s="21">
        <v>44167</v>
      </c>
      <c r="H36" s="21">
        <v>44168</v>
      </c>
      <c r="I36" s="21">
        <v>44169</v>
      </c>
      <c r="J36" s="21">
        <v>44170</v>
      </c>
      <c r="K36" s="21">
        <v>44171</v>
      </c>
      <c r="L36" s="21">
        <v>44172</v>
      </c>
      <c r="M36" s="24">
        <v>44191</v>
      </c>
      <c r="N36" s="24">
        <v>44192</v>
      </c>
      <c r="O36" s="24">
        <v>44197</v>
      </c>
      <c r="P36" s="24">
        <v>44198</v>
      </c>
    </row>
    <row r="37" spans="1:16" x14ac:dyDescent="0.25">
      <c r="A37" s="41" t="s">
        <v>13</v>
      </c>
      <c r="B37" s="2" t="s">
        <v>0</v>
      </c>
      <c r="C37">
        <v>806.5</v>
      </c>
      <c r="D37">
        <v>757.4</v>
      </c>
      <c r="E37">
        <v>676</v>
      </c>
      <c r="F37">
        <v>895.7</v>
      </c>
      <c r="G37">
        <v>826</v>
      </c>
      <c r="H37">
        <v>555.6</v>
      </c>
      <c r="I37">
        <v>690.9</v>
      </c>
      <c r="J37">
        <v>425.4</v>
      </c>
      <c r="K37">
        <v>708.1</v>
      </c>
      <c r="L37">
        <v>677</v>
      </c>
      <c r="M37" s="25">
        <v>517.1</v>
      </c>
      <c r="N37" s="29">
        <v>336.1</v>
      </c>
      <c r="O37" s="29">
        <v>416.1</v>
      </c>
      <c r="P37" s="29">
        <v>382</v>
      </c>
    </row>
    <row r="38" spans="1:16" x14ac:dyDescent="0.25">
      <c r="A38" s="41"/>
      <c r="B38" s="2" t="s">
        <v>3</v>
      </c>
      <c r="C38">
        <v>71.3</v>
      </c>
      <c r="D38">
        <v>64.099999999999994</v>
      </c>
      <c r="E38">
        <v>45</v>
      </c>
      <c r="F38">
        <v>19.5</v>
      </c>
      <c r="G38">
        <v>6.5</v>
      </c>
      <c r="H38">
        <v>21.8</v>
      </c>
      <c r="I38">
        <v>13.6</v>
      </c>
      <c r="J38">
        <v>41.4</v>
      </c>
      <c r="K38">
        <v>53.7</v>
      </c>
      <c r="L38">
        <v>56.7</v>
      </c>
      <c r="M38" s="25">
        <v>49</v>
      </c>
      <c r="N38" s="29">
        <v>51.1</v>
      </c>
      <c r="O38" s="29">
        <v>52.9</v>
      </c>
      <c r="P38" s="29">
        <v>93.8</v>
      </c>
    </row>
    <row r="39" spans="1:16" x14ac:dyDescent="0.25">
      <c r="A39" s="41"/>
      <c r="B39" t="s">
        <v>6</v>
      </c>
      <c r="C39">
        <v>341.8</v>
      </c>
      <c r="D39">
        <v>375.3</v>
      </c>
      <c r="E39">
        <v>311.8</v>
      </c>
      <c r="F39">
        <v>456.9</v>
      </c>
      <c r="G39">
        <v>427.1</v>
      </c>
      <c r="H39">
        <v>398.8</v>
      </c>
      <c r="I39">
        <v>398.7</v>
      </c>
      <c r="J39">
        <v>493.5</v>
      </c>
      <c r="K39">
        <v>493.6</v>
      </c>
      <c r="L39">
        <v>615.4</v>
      </c>
      <c r="M39" s="25">
        <v>469.1</v>
      </c>
      <c r="N39" s="29">
        <v>340</v>
      </c>
      <c r="O39" s="29">
        <v>478.3</v>
      </c>
      <c r="P39" s="29">
        <v>515.29999999999995</v>
      </c>
    </row>
    <row r="40" spans="1:16" x14ac:dyDescent="0.25">
      <c r="M40" s="25"/>
      <c r="N40" s="25"/>
      <c r="O40" s="25"/>
      <c r="P40" s="25"/>
    </row>
    <row r="41" spans="1:16" x14ac:dyDescent="0.25">
      <c r="C41" s="3">
        <v>43982</v>
      </c>
      <c r="D41" s="3">
        <v>43983</v>
      </c>
      <c r="E41" s="3">
        <v>43984</v>
      </c>
      <c r="F41" s="21">
        <v>44166</v>
      </c>
      <c r="G41" s="21">
        <v>44167</v>
      </c>
      <c r="H41" s="21">
        <v>44168</v>
      </c>
      <c r="I41" s="21">
        <v>44169</v>
      </c>
      <c r="J41" s="21">
        <v>44170</v>
      </c>
      <c r="K41" s="21">
        <v>44171</v>
      </c>
      <c r="L41" s="21">
        <v>44172</v>
      </c>
      <c r="M41" s="24">
        <v>44191</v>
      </c>
      <c r="N41" s="24">
        <v>44192</v>
      </c>
      <c r="O41" s="24">
        <v>44197</v>
      </c>
      <c r="P41" s="24">
        <v>44198</v>
      </c>
    </row>
    <row r="42" spans="1:16" x14ac:dyDescent="0.25">
      <c r="A42" s="41" t="s">
        <v>14</v>
      </c>
      <c r="B42" s="2" t="s">
        <v>27</v>
      </c>
      <c r="C42">
        <v>25.6</v>
      </c>
      <c r="D42">
        <v>24</v>
      </c>
      <c r="E42">
        <v>21.5</v>
      </c>
      <c r="F42">
        <v>28.4</v>
      </c>
      <c r="G42">
        <v>26.2</v>
      </c>
      <c r="H42">
        <v>17.600000000000001</v>
      </c>
      <c r="I42">
        <v>21.9</v>
      </c>
      <c r="J42">
        <v>13.5</v>
      </c>
      <c r="K42">
        <v>22.5</v>
      </c>
      <c r="L42">
        <v>21.5</v>
      </c>
      <c r="M42" s="25">
        <v>16.399999999999999</v>
      </c>
      <c r="N42" s="29">
        <v>10.7</v>
      </c>
      <c r="O42" s="29">
        <v>13.2</v>
      </c>
      <c r="P42" s="29">
        <v>12.1</v>
      </c>
    </row>
    <row r="43" spans="1:16" x14ac:dyDescent="0.25">
      <c r="A43" s="41"/>
      <c r="B43" s="2" t="s">
        <v>28</v>
      </c>
      <c r="C43">
        <v>71.3</v>
      </c>
      <c r="D43">
        <v>2</v>
      </c>
      <c r="E43">
        <v>1.4</v>
      </c>
      <c r="F43">
        <v>0.6</v>
      </c>
      <c r="G43">
        <v>0.2</v>
      </c>
      <c r="H43">
        <v>0.7</v>
      </c>
      <c r="I43">
        <v>0.4</v>
      </c>
      <c r="J43">
        <v>1.3</v>
      </c>
      <c r="K43">
        <v>1.7</v>
      </c>
      <c r="L43">
        <v>1.8</v>
      </c>
      <c r="M43" s="25">
        <v>1.6</v>
      </c>
      <c r="N43" s="29">
        <v>1.6</v>
      </c>
      <c r="O43" s="29">
        <v>1.7</v>
      </c>
      <c r="P43" s="29">
        <v>3</v>
      </c>
    </row>
    <row r="44" spans="1:16" x14ac:dyDescent="0.25">
      <c r="A44" s="41"/>
      <c r="B44" t="s">
        <v>29</v>
      </c>
      <c r="C44">
        <v>10.9</v>
      </c>
      <c r="D44">
        <v>11.9</v>
      </c>
      <c r="E44">
        <v>9.9</v>
      </c>
      <c r="F44">
        <v>14.5</v>
      </c>
      <c r="G44">
        <v>13.6</v>
      </c>
      <c r="H44">
        <v>12.7</v>
      </c>
      <c r="I44">
        <v>12.7</v>
      </c>
      <c r="J44">
        <v>15.7</v>
      </c>
      <c r="K44">
        <v>15.7</v>
      </c>
      <c r="L44">
        <v>19.5</v>
      </c>
      <c r="M44">
        <v>14.9</v>
      </c>
      <c r="N44" s="29">
        <v>10.8</v>
      </c>
      <c r="O44" s="29">
        <v>15.2</v>
      </c>
      <c r="P44" s="29">
        <v>16.399999999999999</v>
      </c>
    </row>
  </sheetData>
  <mergeCells count="4">
    <mergeCell ref="A24:A34"/>
    <mergeCell ref="A37:A39"/>
    <mergeCell ref="A42:A44"/>
    <mergeCell ref="A7:A20"/>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Z88"/>
  <sheetViews>
    <sheetView zoomScale="90" zoomScaleNormal="90" workbookViewId="0">
      <selection activeCell="R3" sqref="R3"/>
    </sheetView>
  </sheetViews>
  <sheetFormatPr defaultRowHeight="15" x14ac:dyDescent="0.25"/>
  <cols>
    <col min="2" max="2" width="28.140625" bestFit="1" customWidth="1"/>
    <col min="3" max="3" width="15.42578125" customWidth="1"/>
    <col min="4" max="4" width="11.28515625" bestFit="1" customWidth="1"/>
    <col min="5" max="5" width="11.42578125" customWidth="1"/>
    <col min="6" max="6" width="11" bestFit="1" customWidth="1"/>
    <col min="7" max="16" width="11.28515625" bestFit="1" customWidth="1"/>
  </cols>
  <sheetData>
    <row r="4" spans="1:26" x14ac:dyDescent="0.25">
      <c r="A4" s="25"/>
      <c r="B4" s="25" t="s">
        <v>53</v>
      </c>
      <c r="C4" s="25">
        <v>464</v>
      </c>
      <c r="D4" s="25">
        <v>465</v>
      </c>
      <c r="E4" s="25">
        <v>466</v>
      </c>
      <c r="F4" s="25">
        <v>650</v>
      </c>
      <c r="G4" s="25">
        <v>651</v>
      </c>
      <c r="H4" s="25">
        <v>652</v>
      </c>
      <c r="I4" s="25">
        <v>653</v>
      </c>
      <c r="J4" s="25">
        <v>654</v>
      </c>
      <c r="K4" s="25">
        <v>655</v>
      </c>
      <c r="L4" s="25">
        <v>656</v>
      </c>
      <c r="M4" s="25">
        <v>696</v>
      </c>
      <c r="N4" s="25">
        <v>697</v>
      </c>
      <c r="O4" s="25">
        <v>698</v>
      </c>
      <c r="P4" s="25">
        <v>699</v>
      </c>
      <c r="Q4" s="25"/>
      <c r="R4" s="25"/>
      <c r="S4" s="25"/>
      <c r="T4" s="25"/>
      <c r="U4" s="25"/>
    </row>
    <row r="5" spans="1:26" ht="30" x14ac:dyDescent="0.25">
      <c r="A5" s="25"/>
      <c r="B5" s="25"/>
      <c r="C5" s="31" t="s">
        <v>105</v>
      </c>
      <c r="D5" s="31" t="s">
        <v>106</v>
      </c>
      <c r="E5" s="31" t="s">
        <v>108</v>
      </c>
      <c r="F5" s="31" t="s">
        <v>109</v>
      </c>
      <c r="G5" s="31" t="s">
        <v>110</v>
      </c>
      <c r="H5" s="31" t="s">
        <v>111</v>
      </c>
      <c r="I5" s="31" t="s">
        <v>112</v>
      </c>
      <c r="J5" s="31" t="s">
        <v>114</v>
      </c>
      <c r="K5" s="31" t="s">
        <v>115</v>
      </c>
      <c r="L5" s="31" t="s">
        <v>113</v>
      </c>
      <c r="M5" s="27" t="s">
        <v>55</v>
      </c>
      <c r="N5" s="31" t="s">
        <v>57</v>
      </c>
      <c r="O5" s="27" t="s">
        <v>56</v>
      </c>
      <c r="P5" s="31" t="s">
        <v>58</v>
      </c>
      <c r="Q5" s="25"/>
      <c r="R5" s="25"/>
      <c r="S5" s="25"/>
      <c r="T5" s="25"/>
      <c r="U5" s="25"/>
    </row>
    <row r="6" spans="1:26" s="23" customFormat="1" ht="13.5" customHeight="1" x14ac:dyDescent="0.25">
      <c r="A6" s="26"/>
      <c r="B6" s="26"/>
      <c r="C6" s="27">
        <v>43982</v>
      </c>
      <c r="D6" s="27">
        <v>43983</v>
      </c>
      <c r="E6" s="27">
        <v>43984</v>
      </c>
      <c r="F6" s="28">
        <v>44166</v>
      </c>
      <c r="G6" s="28">
        <v>44167</v>
      </c>
      <c r="H6" s="28">
        <v>44168</v>
      </c>
      <c r="I6" s="28">
        <v>44169</v>
      </c>
      <c r="J6" s="28">
        <v>44170</v>
      </c>
      <c r="K6" s="28">
        <v>44171</v>
      </c>
      <c r="L6" s="28">
        <v>44172</v>
      </c>
      <c r="M6" s="27">
        <v>44191</v>
      </c>
      <c r="N6" s="27">
        <v>44192</v>
      </c>
      <c r="O6" s="27">
        <v>44197</v>
      </c>
      <c r="P6" s="27">
        <v>44198</v>
      </c>
      <c r="Q6" s="26"/>
      <c r="R6" s="26"/>
      <c r="S6" s="26"/>
      <c r="T6" s="26"/>
      <c r="U6" s="26"/>
    </row>
    <row r="7" spans="1:26" ht="15" customHeight="1" x14ac:dyDescent="0.25">
      <c r="A7" s="47" t="s">
        <v>11</v>
      </c>
      <c r="B7" s="2" t="s">
        <v>0</v>
      </c>
      <c r="C7">
        <v>72.5</v>
      </c>
      <c r="D7">
        <v>66.8</v>
      </c>
      <c r="E7">
        <v>58.1</v>
      </c>
      <c r="F7">
        <v>66.3</v>
      </c>
      <c r="G7">
        <v>55.8</v>
      </c>
      <c r="H7">
        <v>39</v>
      </c>
      <c r="I7">
        <v>48.3</v>
      </c>
      <c r="J7">
        <v>27.5</v>
      </c>
      <c r="K7">
        <v>50</v>
      </c>
      <c r="L7">
        <v>47.4</v>
      </c>
      <c r="M7">
        <v>35</v>
      </c>
      <c r="N7">
        <v>22</v>
      </c>
      <c r="O7">
        <v>24</v>
      </c>
      <c r="P7">
        <v>23</v>
      </c>
      <c r="R7" s="35"/>
      <c r="S7" s="35"/>
      <c r="T7" s="35"/>
      <c r="U7" s="35"/>
      <c r="V7" s="35"/>
      <c r="W7" s="35"/>
      <c r="X7" s="35"/>
      <c r="Y7" s="35"/>
      <c r="Z7" s="35"/>
    </row>
    <row r="8" spans="1:26" x14ac:dyDescent="0.25">
      <c r="A8" s="41"/>
      <c r="B8" s="2" t="s">
        <v>2</v>
      </c>
      <c r="C8">
        <v>115.3</v>
      </c>
      <c r="D8">
        <v>108.9</v>
      </c>
      <c r="E8">
        <v>73.400000000000006</v>
      </c>
      <c r="F8">
        <v>34.200000000000003</v>
      </c>
      <c r="G8">
        <v>11.3</v>
      </c>
      <c r="H8">
        <v>32.1</v>
      </c>
      <c r="I8">
        <v>24</v>
      </c>
      <c r="J8">
        <v>87</v>
      </c>
      <c r="K8">
        <v>84.2</v>
      </c>
      <c r="L8">
        <v>37.799999999999997</v>
      </c>
      <c r="M8">
        <v>70</v>
      </c>
      <c r="N8">
        <v>69</v>
      </c>
      <c r="O8">
        <v>75</v>
      </c>
      <c r="P8">
        <v>109</v>
      </c>
      <c r="R8" s="35"/>
      <c r="S8" s="35"/>
      <c r="T8" s="35"/>
      <c r="U8" s="35"/>
      <c r="V8" s="35"/>
      <c r="W8" s="35"/>
      <c r="X8" s="35"/>
      <c r="Y8" s="35"/>
      <c r="Z8" s="35"/>
    </row>
    <row r="9" spans="1:26" x14ac:dyDescent="0.25">
      <c r="A9" s="41"/>
      <c r="B9" s="2" t="s">
        <v>1</v>
      </c>
      <c r="C9">
        <v>284.89999999999998</v>
      </c>
      <c r="D9">
        <v>248.2</v>
      </c>
      <c r="E9">
        <v>170.3</v>
      </c>
      <c r="F9">
        <v>60.5</v>
      </c>
      <c r="G9">
        <v>17.899999999999999</v>
      </c>
      <c r="H9">
        <v>66.2</v>
      </c>
      <c r="I9">
        <v>39.4</v>
      </c>
      <c r="J9">
        <v>102.4</v>
      </c>
      <c r="K9">
        <v>161.6</v>
      </c>
      <c r="L9">
        <v>191</v>
      </c>
      <c r="M9">
        <v>143</v>
      </c>
      <c r="N9">
        <v>145</v>
      </c>
      <c r="O9">
        <v>127</v>
      </c>
      <c r="P9">
        <v>248</v>
      </c>
      <c r="R9" s="35"/>
      <c r="S9" s="35"/>
      <c r="T9" s="35"/>
      <c r="U9" s="35"/>
      <c r="V9" s="35"/>
      <c r="W9" s="35"/>
      <c r="X9" s="35"/>
      <c r="Y9" s="35"/>
      <c r="Z9" s="35"/>
    </row>
    <row r="10" spans="1:26" x14ac:dyDescent="0.25">
      <c r="A10" s="41"/>
      <c r="B10" s="2" t="s">
        <v>3</v>
      </c>
      <c r="C10">
        <v>400.2</v>
      </c>
      <c r="D10">
        <v>357.1</v>
      </c>
      <c r="E10">
        <v>243.6</v>
      </c>
      <c r="F10">
        <v>94.7</v>
      </c>
      <c r="G10">
        <v>29.2</v>
      </c>
      <c r="H10">
        <v>98.3</v>
      </c>
      <c r="I10">
        <v>63.4</v>
      </c>
      <c r="J10">
        <v>189.4</v>
      </c>
      <c r="K10">
        <v>245.8</v>
      </c>
      <c r="L10">
        <v>228.8</v>
      </c>
      <c r="M10">
        <v>213</v>
      </c>
      <c r="N10">
        <v>214</v>
      </c>
      <c r="O10">
        <v>202</v>
      </c>
      <c r="P10">
        <v>357</v>
      </c>
      <c r="R10" s="35"/>
      <c r="S10" s="35"/>
      <c r="T10" s="35"/>
      <c r="U10" s="35"/>
      <c r="V10" s="35"/>
      <c r="W10" s="35"/>
      <c r="X10" s="35"/>
      <c r="Y10" s="35"/>
      <c r="Z10" s="35"/>
    </row>
    <row r="11" spans="1:26" x14ac:dyDescent="0.25">
      <c r="A11" s="41"/>
      <c r="B11" s="2" t="s">
        <v>4</v>
      </c>
      <c r="C11">
        <v>334.5</v>
      </c>
      <c r="D11">
        <v>363.3</v>
      </c>
      <c r="E11">
        <v>291.10000000000002</v>
      </c>
      <c r="F11">
        <v>368.7</v>
      </c>
      <c r="G11">
        <v>310.7</v>
      </c>
      <c r="H11">
        <v>300.60000000000002</v>
      </c>
      <c r="I11">
        <v>302.7</v>
      </c>
      <c r="J11">
        <v>348.3</v>
      </c>
      <c r="K11">
        <v>379.4</v>
      </c>
      <c r="L11">
        <v>458.4</v>
      </c>
      <c r="M11">
        <v>350</v>
      </c>
      <c r="N11">
        <v>244</v>
      </c>
      <c r="O11">
        <v>304</v>
      </c>
      <c r="P11">
        <v>342</v>
      </c>
      <c r="R11" s="35"/>
      <c r="S11" s="35"/>
      <c r="T11" s="35"/>
      <c r="U11" s="35"/>
      <c r="V11" s="35"/>
      <c r="W11" s="35"/>
      <c r="X11" s="35"/>
      <c r="Y11" s="35"/>
      <c r="Z11" s="35"/>
    </row>
    <row r="12" spans="1:26" x14ac:dyDescent="0.25">
      <c r="A12" s="41"/>
      <c r="B12" s="2" t="s">
        <v>5</v>
      </c>
      <c r="C12">
        <v>5.0999999999999996</v>
      </c>
      <c r="D12">
        <v>2.6</v>
      </c>
      <c r="E12">
        <v>5.2</v>
      </c>
      <c r="F12">
        <v>5.2</v>
      </c>
      <c r="G12">
        <v>8.1999999999999993</v>
      </c>
      <c r="H12">
        <v>8.9</v>
      </c>
      <c r="I12">
        <v>5.4</v>
      </c>
      <c r="J12">
        <v>4.4000000000000004</v>
      </c>
      <c r="K12">
        <v>5.9</v>
      </c>
      <c r="L12">
        <v>17.899999999999999</v>
      </c>
      <c r="M12">
        <v>1</v>
      </c>
      <c r="N12">
        <v>2</v>
      </c>
      <c r="O12">
        <v>1</v>
      </c>
      <c r="P12">
        <v>1</v>
      </c>
      <c r="R12" s="35"/>
      <c r="S12" s="35"/>
      <c r="T12" s="35"/>
      <c r="U12" s="35"/>
      <c r="V12" s="35"/>
      <c r="W12" s="35"/>
      <c r="X12" s="35"/>
      <c r="Y12" s="35"/>
      <c r="Z12" s="35"/>
    </row>
    <row r="13" spans="1:26" x14ac:dyDescent="0.25">
      <c r="A13" s="41"/>
      <c r="B13" t="s">
        <v>6</v>
      </c>
      <c r="C13">
        <v>339.6</v>
      </c>
      <c r="D13">
        <v>365.9</v>
      </c>
      <c r="E13">
        <v>296.3</v>
      </c>
      <c r="F13">
        <v>373.9</v>
      </c>
      <c r="G13">
        <v>318.89999999999998</v>
      </c>
      <c r="H13">
        <v>309.5</v>
      </c>
      <c r="I13">
        <v>308.10000000000002</v>
      </c>
      <c r="J13">
        <v>352.7</v>
      </c>
      <c r="K13">
        <v>385.3</v>
      </c>
      <c r="L13">
        <v>476.3</v>
      </c>
      <c r="M13">
        <v>351</v>
      </c>
      <c r="N13">
        <v>246</v>
      </c>
      <c r="O13">
        <v>305</v>
      </c>
      <c r="P13">
        <v>343</v>
      </c>
      <c r="R13" s="35"/>
      <c r="S13" s="35"/>
      <c r="T13" s="35"/>
      <c r="U13" s="35"/>
      <c r="V13" s="35"/>
      <c r="W13" s="35"/>
      <c r="X13" s="35"/>
      <c r="Y13" s="35"/>
      <c r="Z13" s="35"/>
    </row>
    <row r="14" spans="1:26" x14ac:dyDescent="0.25">
      <c r="A14" s="41"/>
      <c r="B14" t="s">
        <v>7</v>
      </c>
      <c r="C14">
        <v>31.5</v>
      </c>
      <c r="D14">
        <v>33.9</v>
      </c>
      <c r="E14">
        <v>26.5</v>
      </c>
      <c r="F14">
        <v>17.3</v>
      </c>
      <c r="G14">
        <v>8.1</v>
      </c>
      <c r="H14">
        <v>12.9</v>
      </c>
      <c r="I14">
        <v>24.6</v>
      </c>
      <c r="J14">
        <v>26.4</v>
      </c>
      <c r="K14">
        <v>60.7</v>
      </c>
      <c r="L14">
        <v>70.900000000000006</v>
      </c>
      <c r="M14">
        <v>45</v>
      </c>
      <c r="N14">
        <v>44</v>
      </c>
      <c r="O14">
        <v>63</v>
      </c>
      <c r="P14">
        <v>114</v>
      </c>
      <c r="R14" s="35"/>
      <c r="S14" s="35"/>
      <c r="T14" s="35"/>
      <c r="U14" s="35"/>
      <c r="V14" s="35"/>
      <c r="W14" s="35"/>
      <c r="X14" s="35"/>
      <c r="Y14" s="35"/>
      <c r="Z14" s="35"/>
    </row>
    <row r="15" spans="1:26" x14ac:dyDescent="0.25">
      <c r="A15" s="41"/>
      <c r="B15" t="s">
        <v>8</v>
      </c>
      <c r="C15">
        <v>515.6</v>
      </c>
      <c r="D15">
        <v>548.6</v>
      </c>
      <c r="E15">
        <v>508</v>
      </c>
      <c r="F15">
        <v>415.7</v>
      </c>
      <c r="G15">
        <v>343.2</v>
      </c>
      <c r="H15">
        <v>340.7</v>
      </c>
      <c r="I15">
        <v>362.9</v>
      </c>
      <c r="J15">
        <v>419</v>
      </c>
      <c r="K15">
        <v>443.8</v>
      </c>
      <c r="L15">
        <v>416.1</v>
      </c>
      <c r="M15">
        <v>375</v>
      </c>
      <c r="N15">
        <v>298</v>
      </c>
      <c r="O15">
        <v>254</v>
      </c>
      <c r="P15">
        <v>293</v>
      </c>
      <c r="R15" s="35"/>
      <c r="S15" s="35"/>
      <c r="T15" s="35"/>
      <c r="U15" s="35"/>
      <c r="V15" s="35"/>
      <c r="W15" s="35"/>
      <c r="X15" s="35"/>
      <c r="Y15" s="35"/>
      <c r="Z15" s="35"/>
    </row>
    <row r="16" spans="1:26" x14ac:dyDescent="0.25">
      <c r="A16" s="41"/>
      <c r="B16" t="s">
        <v>9</v>
      </c>
      <c r="C16">
        <v>381</v>
      </c>
      <c r="D16">
        <v>454.6</v>
      </c>
      <c r="E16">
        <v>372</v>
      </c>
      <c r="F16">
        <v>302.89999999999998</v>
      </c>
      <c r="G16">
        <v>272</v>
      </c>
      <c r="H16">
        <v>259.3</v>
      </c>
      <c r="I16">
        <v>274.2</v>
      </c>
      <c r="J16">
        <v>293.10000000000002</v>
      </c>
      <c r="K16">
        <v>308.3</v>
      </c>
      <c r="L16">
        <v>321</v>
      </c>
      <c r="M16">
        <v>310</v>
      </c>
      <c r="N16">
        <v>259</v>
      </c>
      <c r="O16">
        <v>238</v>
      </c>
      <c r="P16">
        <v>212</v>
      </c>
      <c r="R16" s="35"/>
      <c r="S16" s="35"/>
      <c r="T16" s="35"/>
      <c r="U16" s="35"/>
      <c r="V16" s="35"/>
      <c r="W16" s="35"/>
      <c r="X16" s="35"/>
      <c r="Y16" s="35"/>
      <c r="Z16" s="35"/>
    </row>
    <row r="17" spans="1:26" x14ac:dyDescent="0.25">
      <c r="A17" s="41"/>
      <c r="B17" t="s">
        <v>10</v>
      </c>
      <c r="C17">
        <v>1.6</v>
      </c>
      <c r="D17">
        <v>1.5</v>
      </c>
      <c r="E17">
        <v>1.1000000000000001</v>
      </c>
      <c r="F17" t="s">
        <v>48</v>
      </c>
      <c r="G17" t="s">
        <v>48</v>
      </c>
      <c r="H17" t="s">
        <v>48</v>
      </c>
      <c r="I17" t="s">
        <v>48</v>
      </c>
      <c r="J17" t="s">
        <v>48</v>
      </c>
      <c r="K17" t="s">
        <v>48</v>
      </c>
      <c r="L17">
        <v>3.1</v>
      </c>
      <c r="M17">
        <v>1</v>
      </c>
      <c r="N17" t="s">
        <v>48</v>
      </c>
      <c r="O17" t="s">
        <v>48</v>
      </c>
      <c r="P17" t="s">
        <v>48</v>
      </c>
      <c r="R17" s="35"/>
      <c r="S17" s="35"/>
      <c r="T17" s="35"/>
      <c r="U17" s="35"/>
      <c r="V17" s="35"/>
      <c r="W17" s="35"/>
      <c r="X17" s="35"/>
      <c r="Y17" s="35"/>
      <c r="Z17" s="35"/>
    </row>
    <row r="18" spans="1:26" x14ac:dyDescent="0.25">
      <c r="A18" s="41"/>
      <c r="B18" t="s">
        <v>49</v>
      </c>
      <c r="F18" t="s">
        <v>52</v>
      </c>
      <c r="G18" t="s">
        <v>52</v>
      </c>
      <c r="H18" t="s">
        <v>52</v>
      </c>
      <c r="I18" t="s">
        <v>52</v>
      </c>
      <c r="J18" t="s">
        <v>52</v>
      </c>
      <c r="K18" t="s">
        <v>52</v>
      </c>
      <c r="L18" t="s">
        <v>52</v>
      </c>
      <c r="M18" t="s">
        <v>50</v>
      </c>
      <c r="N18" t="s">
        <v>50</v>
      </c>
      <c r="O18" t="s">
        <v>50</v>
      </c>
      <c r="P18" t="s">
        <v>50</v>
      </c>
    </row>
    <row r="19" spans="1:26" x14ac:dyDescent="0.25">
      <c r="A19" s="41"/>
      <c r="B19" t="s">
        <v>51</v>
      </c>
      <c r="F19" t="s">
        <v>52</v>
      </c>
      <c r="G19" t="s">
        <v>52</v>
      </c>
      <c r="H19" t="s">
        <v>52</v>
      </c>
      <c r="I19" t="s">
        <v>52</v>
      </c>
      <c r="J19" t="s">
        <v>52</v>
      </c>
      <c r="K19" t="s">
        <v>52</v>
      </c>
      <c r="L19" t="s">
        <v>52</v>
      </c>
      <c r="M19" t="s">
        <v>50</v>
      </c>
      <c r="N19" t="s">
        <v>50</v>
      </c>
      <c r="O19" t="s">
        <v>50</v>
      </c>
      <c r="P19" t="s">
        <v>50</v>
      </c>
    </row>
    <row r="20" spans="1:26" x14ac:dyDescent="0.25">
      <c r="A20" s="41"/>
      <c r="B20" s="2" t="s">
        <v>15</v>
      </c>
      <c r="C20">
        <v>9151</v>
      </c>
      <c r="D20">
        <v>9324</v>
      </c>
      <c r="E20">
        <v>9567</v>
      </c>
      <c r="F20" s="22">
        <v>11110</v>
      </c>
      <c r="G20" s="22">
        <v>12174</v>
      </c>
      <c r="H20" s="22">
        <v>11715</v>
      </c>
      <c r="I20" s="22">
        <v>11764</v>
      </c>
      <c r="J20" s="22">
        <v>12721</v>
      </c>
      <c r="K20" s="22">
        <v>11646</v>
      </c>
      <c r="L20" s="22">
        <v>11746</v>
      </c>
      <c r="M20" s="22">
        <v>12149</v>
      </c>
      <c r="N20" s="22">
        <v>12565</v>
      </c>
      <c r="O20" s="22">
        <v>14257</v>
      </c>
      <c r="P20" s="22">
        <v>13657</v>
      </c>
    </row>
    <row r="21" spans="1:26" x14ac:dyDescent="0.25">
      <c r="B21" s="2"/>
    </row>
    <row r="22" spans="1:26" x14ac:dyDescent="0.25">
      <c r="A22" s="30"/>
      <c r="B22" s="20"/>
    </row>
    <row r="23" spans="1:26" x14ac:dyDescent="0.25">
      <c r="C23" s="3">
        <v>43982</v>
      </c>
      <c r="D23" s="3">
        <v>43983</v>
      </c>
      <c r="E23" s="3">
        <v>43984</v>
      </c>
      <c r="F23" s="21">
        <v>44166</v>
      </c>
      <c r="G23" s="21">
        <v>44167</v>
      </c>
      <c r="H23" s="21">
        <v>44168</v>
      </c>
      <c r="I23" s="21">
        <v>44169</v>
      </c>
      <c r="J23" s="21">
        <v>44170</v>
      </c>
      <c r="K23" s="21">
        <v>44171</v>
      </c>
      <c r="L23" s="21">
        <v>44172</v>
      </c>
      <c r="M23" s="24">
        <v>44191</v>
      </c>
      <c r="N23" s="24">
        <v>44192</v>
      </c>
      <c r="O23" s="24">
        <v>44197</v>
      </c>
      <c r="P23" s="24">
        <v>44198</v>
      </c>
    </row>
    <row r="24" spans="1:26" x14ac:dyDescent="0.25">
      <c r="A24" s="41" t="s">
        <v>12</v>
      </c>
      <c r="B24" s="2" t="s">
        <v>0</v>
      </c>
      <c r="C24">
        <v>21.1</v>
      </c>
      <c r="D24">
        <v>19.8</v>
      </c>
      <c r="E24">
        <v>17.600000000000001</v>
      </c>
      <c r="F24">
        <v>23.4</v>
      </c>
      <c r="G24">
        <v>21.6</v>
      </c>
      <c r="H24">
        <v>14.5</v>
      </c>
      <c r="I24">
        <v>18</v>
      </c>
      <c r="J24">
        <v>11.1</v>
      </c>
      <c r="K24">
        <v>18.5</v>
      </c>
      <c r="L24">
        <v>17.7</v>
      </c>
      <c r="M24" s="25">
        <v>13.5</v>
      </c>
      <c r="N24" s="29">
        <v>8.8000000000000007</v>
      </c>
      <c r="O24" s="29">
        <v>10.9</v>
      </c>
      <c r="P24" s="29">
        <v>10</v>
      </c>
    </row>
    <row r="25" spans="1:26" x14ac:dyDescent="0.25">
      <c r="A25" s="41"/>
      <c r="B25" s="2" t="s">
        <v>2</v>
      </c>
      <c r="C25">
        <v>33.5</v>
      </c>
      <c r="D25">
        <v>32.200000000000003</v>
      </c>
      <c r="E25">
        <v>22.3</v>
      </c>
      <c r="F25">
        <v>12.1</v>
      </c>
      <c r="G25">
        <v>4.4000000000000004</v>
      </c>
      <c r="H25">
        <v>11.9</v>
      </c>
      <c r="I25">
        <v>9</v>
      </c>
      <c r="J25">
        <v>35.1</v>
      </c>
      <c r="K25">
        <v>31.1</v>
      </c>
      <c r="L25">
        <v>14.1</v>
      </c>
      <c r="M25" s="25">
        <v>27</v>
      </c>
      <c r="N25" s="29">
        <v>27.5</v>
      </c>
      <c r="O25" s="29">
        <v>33.9</v>
      </c>
      <c r="P25" s="29">
        <v>47.3</v>
      </c>
    </row>
    <row r="26" spans="1:26" x14ac:dyDescent="0.25">
      <c r="A26" s="41"/>
      <c r="B26" s="2" t="s">
        <v>1</v>
      </c>
      <c r="C26">
        <v>82.8</v>
      </c>
      <c r="D26">
        <v>73.5</v>
      </c>
      <c r="E26">
        <v>51.7</v>
      </c>
      <c r="F26">
        <v>21.3</v>
      </c>
      <c r="G26">
        <v>6.9</v>
      </c>
      <c r="H26">
        <v>24.6</v>
      </c>
      <c r="I26">
        <v>14.7</v>
      </c>
      <c r="J26">
        <v>41.4</v>
      </c>
      <c r="K26">
        <v>59.7</v>
      </c>
      <c r="L26">
        <v>71.2</v>
      </c>
      <c r="M26" s="25">
        <v>55.2</v>
      </c>
      <c r="N26" s="29">
        <v>57.8</v>
      </c>
      <c r="O26" s="29">
        <v>57.5</v>
      </c>
      <c r="P26" s="29">
        <v>107.5</v>
      </c>
    </row>
    <row r="27" spans="1:26" x14ac:dyDescent="0.25">
      <c r="A27" s="41"/>
      <c r="B27" s="2" t="s">
        <v>3</v>
      </c>
      <c r="C27">
        <v>116.2</v>
      </c>
      <c r="D27">
        <v>105.7</v>
      </c>
      <c r="E27">
        <v>74</v>
      </c>
      <c r="F27">
        <v>33.4</v>
      </c>
      <c r="G27">
        <v>11.3</v>
      </c>
      <c r="H27">
        <v>36.6</v>
      </c>
      <c r="I27">
        <v>23.7</v>
      </c>
      <c r="J27">
        <v>76.5</v>
      </c>
      <c r="K27">
        <v>90.9</v>
      </c>
      <c r="L27">
        <v>85.3</v>
      </c>
      <c r="M27" s="25">
        <v>82.2</v>
      </c>
      <c r="N27" s="29">
        <v>85.4</v>
      </c>
      <c r="O27" s="29">
        <v>91.4</v>
      </c>
      <c r="P27" s="29">
        <v>154.80000000000001</v>
      </c>
    </row>
    <row r="28" spans="1:26" x14ac:dyDescent="0.25">
      <c r="A28" s="41"/>
      <c r="B28" s="2" t="s">
        <v>4</v>
      </c>
      <c r="C28">
        <v>97.2</v>
      </c>
      <c r="D28">
        <v>107.5</v>
      </c>
      <c r="E28">
        <v>88.4</v>
      </c>
      <c r="F28">
        <v>130</v>
      </c>
      <c r="G28">
        <v>120.1</v>
      </c>
      <c r="H28">
        <v>111.8</v>
      </c>
      <c r="I28">
        <v>113</v>
      </c>
      <c r="J28">
        <v>140.69999999999999</v>
      </c>
      <c r="K28">
        <v>140.30000000000001</v>
      </c>
      <c r="L28">
        <v>170.9</v>
      </c>
      <c r="M28" s="25">
        <v>135</v>
      </c>
      <c r="N28" s="29">
        <v>97.3</v>
      </c>
      <c r="O28" s="29">
        <v>137.6</v>
      </c>
      <c r="P28" s="29">
        <v>148.30000000000001</v>
      </c>
    </row>
    <row r="29" spans="1:26" x14ac:dyDescent="0.25">
      <c r="A29" s="41"/>
      <c r="B29" s="2" t="s">
        <v>5</v>
      </c>
      <c r="C29">
        <v>1.3</v>
      </c>
      <c r="D29">
        <v>0.8</v>
      </c>
      <c r="E29">
        <v>1.6</v>
      </c>
      <c r="F29">
        <v>1.8</v>
      </c>
      <c r="G29">
        <v>3.2</v>
      </c>
      <c r="H29">
        <v>3.3</v>
      </c>
      <c r="I29">
        <v>2</v>
      </c>
      <c r="J29">
        <v>1.8</v>
      </c>
      <c r="K29">
        <v>2.2000000000000002</v>
      </c>
      <c r="L29">
        <v>6.7</v>
      </c>
      <c r="M29" s="25">
        <v>0.4</v>
      </c>
      <c r="N29" s="29">
        <v>0.8</v>
      </c>
      <c r="O29" s="29">
        <v>0.5</v>
      </c>
      <c r="P29" s="29">
        <v>0.4</v>
      </c>
    </row>
    <row r="30" spans="1:26" x14ac:dyDescent="0.25">
      <c r="A30" s="41"/>
      <c r="B30" t="s">
        <v>6</v>
      </c>
      <c r="C30">
        <v>98.6</v>
      </c>
      <c r="D30">
        <v>108.3</v>
      </c>
      <c r="E30">
        <v>90</v>
      </c>
      <c r="F30">
        <v>131.9</v>
      </c>
      <c r="G30">
        <v>123.2</v>
      </c>
      <c r="H30">
        <v>115.1</v>
      </c>
      <c r="I30">
        <v>115.1</v>
      </c>
      <c r="J30">
        <v>142.4</v>
      </c>
      <c r="K30">
        <v>142.5</v>
      </c>
      <c r="L30">
        <v>177.6</v>
      </c>
      <c r="M30" s="25">
        <v>135.4</v>
      </c>
      <c r="N30" s="29">
        <v>98.1</v>
      </c>
      <c r="O30" s="29">
        <v>138</v>
      </c>
      <c r="P30" s="29">
        <v>148.69999999999999</v>
      </c>
    </row>
    <row r="31" spans="1:26" x14ac:dyDescent="0.25">
      <c r="A31" s="41"/>
      <c r="B31" t="s">
        <v>7</v>
      </c>
      <c r="C31">
        <v>9.1</v>
      </c>
      <c r="D31">
        <v>10</v>
      </c>
      <c r="E31">
        <v>8.1</v>
      </c>
      <c r="F31">
        <v>6.1</v>
      </c>
      <c r="G31">
        <v>3.1</v>
      </c>
      <c r="H31">
        <v>4.8</v>
      </c>
      <c r="I31">
        <v>9.1999999999999993</v>
      </c>
      <c r="J31">
        <v>10.7</v>
      </c>
      <c r="K31">
        <v>22.4</v>
      </c>
      <c r="L31">
        <v>26.4</v>
      </c>
      <c r="M31" s="25">
        <v>17.399999999999999</v>
      </c>
      <c r="N31" s="29">
        <v>17.600000000000001</v>
      </c>
      <c r="O31" s="29">
        <v>28.5</v>
      </c>
      <c r="P31" s="29">
        <v>49.4</v>
      </c>
    </row>
    <row r="32" spans="1:26" x14ac:dyDescent="0.25">
      <c r="A32" s="41"/>
      <c r="B32" t="s">
        <v>8</v>
      </c>
      <c r="C32">
        <v>149.80000000000001</v>
      </c>
      <c r="D32">
        <v>162.4</v>
      </c>
      <c r="E32">
        <v>154.30000000000001</v>
      </c>
      <c r="F32">
        <v>146.6</v>
      </c>
      <c r="G32">
        <v>132.6</v>
      </c>
      <c r="H32">
        <v>126.7</v>
      </c>
      <c r="I32">
        <v>135.5</v>
      </c>
      <c r="J32">
        <v>169.2</v>
      </c>
      <c r="K32">
        <v>164.1</v>
      </c>
      <c r="L32">
        <v>155.19999999999999</v>
      </c>
      <c r="M32" s="25">
        <v>144.6</v>
      </c>
      <c r="N32" s="29">
        <v>188.9</v>
      </c>
      <c r="O32" s="29">
        <v>115</v>
      </c>
      <c r="P32" s="29">
        <v>127</v>
      </c>
    </row>
    <row r="33" spans="1:16" x14ac:dyDescent="0.25">
      <c r="A33" s="41"/>
      <c r="B33" t="s">
        <v>9</v>
      </c>
      <c r="C33">
        <v>110.7</v>
      </c>
      <c r="D33">
        <v>134.6</v>
      </c>
      <c r="E33">
        <v>113</v>
      </c>
      <c r="F33">
        <v>106.8</v>
      </c>
      <c r="G33">
        <v>105</v>
      </c>
      <c r="H33">
        <v>96.4</v>
      </c>
      <c r="I33">
        <v>102.4</v>
      </c>
      <c r="J33">
        <v>118.4</v>
      </c>
      <c r="K33">
        <v>114</v>
      </c>
      <c r="L33">
        <v>119.7</v>
      </c>
      <c r="M33" s="25">
        <v>119.6</v>
      </c>
      <c r="N33" s="29">
        <v>103.3</v>
      </c>
      <c r="O33" s="29">
        <v>107.7</v>
      </c>
      <c r="P33" s="29">
        <v>91.9</v>
      </c>
    </row>
    <row r="34" spans="1:16" x14ac:dyDescent="0.25">
      <c r="A34" s="41"/>
      <c r="B34" t="s">
        <v>10</v>
      </c>
      <c r="C34">
        <v>0.5</v>
      </c>
      <c r="D34">
        <v>0.4</v>
      </c>
      <c r="E34">
        <v>0.3</v>
      </c>
      <c r="L34">
        <v>1.2</v>
      </c>
      <c r="M34" s="25">
        <v>0.4</v>
      </c>
      <c r="N34" s="25"/>
      <c r="O34" s="25"/>
      <c r="P34" s="25"/>
    </row>
    <row r="35" spans="1:16" x14ac:dyDescent="0.25">
      <c r="M35" s="25"/>
      <c r="N35" s="25"/>
      <c r="O35" s="25"/>
      <c r="P35" s="25"/>
    </row>
    <row r="36" spans="1:16" x14ac:dyDescent="0.25">
      <c r="C36" s="3">
        <v>43982</v>
      </c>
      <c r="D36" s="3">
        <v>43983</v>
      </c>
      <c r="E36" s="3">
        <v>43984</v>
      </c>
      <c r="F36" s="21">
        <v>44166</v>
      </c>
      <c r="G36" s="21">
        <v>44167</v>
      </c>
      <c r="H36" s="21">
        <v>44168</v>
      </c>
      <c r="I36" s="21">
        <v>44169</v>
      </c>
      <c r="J36" s="21">
        <v>44170</v>
      </c>
      <c r="K36" s="21">
        <v>44171</v>
      </c>
      <c r="L36" s="21">
        <v>44172</v>
      </c>
      <c r="M36" s="24">
        <v>44191</v>
      </c>
      <c r="N36" s="24">
        <v>44192</v>
      </c>
      <c r="O36" s="24">
        <v>44197</v>
      </c>
      <c r="P36" s="24">
        <v>44198</v>
      </c>
    </row>
    <row r="37" spans="1:16" x14ac:dyDescent="0.25">
      <c r="A37" s="41" t="s">
        <v>13</v>
      </c>
      <c r="B37" s="2" t="s">
        <v>0</v>
      </c>
      <c r="C37">
        <v>806.5</v>
      </c>
      <c r="D37">
        <v>757.4</v>
      </c>
      <c r="E37">
        <v>676</v>
      </c>
      <c r="F37">
        <v>895.7</v>
      </c>
      <c r="G37">
        <v>826</v>
      </c>
      <c r="H37">
        <v>555.6</v>
      </c>
      <c r="I37">
        <v>690.9</v>
      </c>
      <c r="J37">
        <v>425.4</v>
      </c>
      <c r="K37">
        <v>708.1</v>
      </c>
      <c r="L37">
        <v>677</v>
      </c>
      <c r="M37" s="25">
        <v>517.1</v>
      </c>
      <c r="N37" s="29">
        <v>336.1</v>
      </c>
      <c r="O37" s="29">
        <v>416.1</v>
      </c>
      <c r="P37" s="29">
        <v>382</v>
      </c>
    </row>
    <row r="38" spans="1:16" x14ac:dyDescent="0.25">
      <c r="A38" s="41"/>
      <c r="B38" s="2" t="s">
        <v>3</v>
      </c>
      <c r="C38">
        <v>71.3</v>
      </c>
      <c r="D38">
        <v>64.099999999999994</v>
      </c>
      <c r="E38">
        <v>45</v>
      </c>
      <c r="F38">
        <v>19.5</v>
      </c>
      <c r="G38">
        <v>6.5</v>
      </c>
      <c r="H38">
        <v>21.8</v>
      </c>
      <c r="I38">
        <v>13.6</v>
      </c>
      <c r="J38">
        <v>41.4</v>
      </c>
      <c r="K38">
        <v>53.7</v>
      </c>
      <c r="L38">
        <v>56.7</v>
      </c>
      <c r="M38" s="25">
        <v>49</v>
      </c>
      <c r="N38" s="29">
        <v>51.1</v>
      </c>
      <c r="O38" s="29">
        <v>52.9</v>
      </c>
      <c r="P38" s="29">
        <v>93.8</v>
      </c>
    </row>
    <row r="39" spans="1:16" x14ac:dyDescent="0.25">
      <c r="A39" s="41"/>
      <c r="B39" t="s">
        <v>6</v>
      </c>
      <c r="C39">
        <v>341.8</v>
      </c>
      <c r="D39">
        <v>375.3</v>
      </c>
      <c r="E39">
        <v>311.8</v>
      </c>
      <c r="F39">
        <v>456.9</v>
      </c>
      <c r="G39">
        <v>427.1</v>
      </c>
      <c r="H39">
        <v>398.8</v>
      </c>
      <c r="I39">
        <v>398.7</v>
      </c>
      <c r="J39">
        <v>493.5</v>
      </c>
      <c r="K39">
        <v>493.6</v>
      </c>
      <c r="L39">
        <v>615.4</v>
      </c>
      <c r="M39" s="25">
        <v>469.1</v>
      </c>
      <c r="N39" s="29">
        <v>340</v>
      </c>
      <c r="O39" s="29">
        <v>478.3</v>
      </c>
      <c r="P39" s="29">
        <v>515.29999999999995</v>
      </c>
    </row>
    <row r="40" spans="1:16" x14ac:dyDescent="0.25">
      <c r="M40" s="25"/>
      <c r="N40" s="25"/>
      <c r="O40" s="25"/>
      <c r="P40" s="25"/>
    </row>
    <row r="41" spans="1:16" x14ac:dyDescent="0.25">
      <c r="C41" s="3">
        <v>43982</v>
      </c>
      <c r="D41" s="3">
        <v>43983</v>
      </c>
      <c r="E41" s="3">
        <v>43984</v>
      </c>
      <c r="F41" s="21">
        <v>44166</v>
      </c>
      <c r="G41" s="21">
        <v>44167</v>
      </c>
      <c r="H41" s="21">
        <v>44168</v>
      </c>
      <c r="I41" s="21">
        <v>44169</v>
      </c>
      <c r="J41" s="21">
        <v>44170</v>
      </c>
      <c r="K41" s="21">
        <v>44171</v>
      </c>
      <c r="L41" s="21">
        <v>44172</v>
      </c>
      <c r="M41" s="24">
        <v>44191</v>
      </c>
      <c r="N41" s="24">
        <v>44192</v>
      </c>
      <c r="O41" s="24">
        <v>44197</v>
      </c>
      <c r="P41" s="24">
        <v>44198</v>
      </c>
    </row>
    <row r="42" spans="1:16" x14ac:dyDescent="0.25">
      <c r="A42" s="41" t="s">
        <v>14</v>
      </c>
      <c r="B42" s="2" t="s">
        <v>27</v>
      </c>
      <c r="C42">
        <v>25.6</v>
      </c>
      <c r="D42">
        <v>24</v>
      </c>
      <c r="E42">
        <v>21.5</v>
      </c>
      <c r="F42">
        <v>28.4</v>
      </c>
      <c r="G42">
        <v>26.2</v>
      </c>
      <c r="H42">
        <v>17.600000000000001</v>
      </c>
      <c r="I42">
        <v>21.9</v>
      </c>
      <c r="J42">
        <v>13.5</v>
      </c>
      <c r="K42">
        <v>22.5</v>
      </c>
      <c r="L42">
        <v>21.5</v>
      </c>
      <c r="M42" s="25">
        <v>16.399999999999999</v>
      </c>
      <c r="N42" s="29">
        <v>10.7</v>
      </c>
      <c r="O42" s="29">
        <v>13.2</v>
      </c>
      <c r="P42" s="29">
        <v>12.1</v>
      </c>
    </row>
    <row r="43" spans="1:16" x14ac:dyDescent="0.25">
      <c r="A43" s="41"/>
      <c r="B43" s="2" t="s">
        <v>28</v>
      </c>
      <c r="C43">
        <v>2.2999999999999998</v>
      </c>
      <c r="D43">
        <v>2</v>
      </c>
      <c r="E43">
        <v>1.4</v>
      </c>
      <c r="F43">
        <v>0.6</v>
      </c>
      <c r="G43">
        <v>0.2</v>
      </c>
      <c r="H43">
        <v>0.7</v>
      </c>
      <c r="I43">
        <v>0.4</v>
      </c>
      <c r="J43">
        <v>1.3</v>
      </c>
      <c r="K43">
        <v>1.7</v>
      </c>
      <c r="L43">
        <v>1.8</v>
      </c>
      <c r="M43" s="25">
        <v>1.6</v>
      </c>
      <c r="N43" s="29">
        <v>1.6</v>
      </c>
      <c r="O43" s="29">
        <v>1.7</v>
      </c>
      <c r="P43" s="29">
        <v>3</v>
      </c>
    </row>
    <row r="44" spans="1:16" x14ac:dyDescent="0.25">
      <c r="A44" s="41"/>
      <c r="B44" t="s">
        <v>29</v>
      </c>
      <c r="C44">
        <v>10.9</v>
      </c>
      <c r="D44">
        <v>11.9</v>
      </c>
      <c r="E44">
        <v>9.9</v>
      </c>
      <c r="F44">
        <v>14.5</v>
      </c>
      <c r="G44">
        <v>13.6</v>
      </c>
      <c r="H44">
        <v>12.7</v>
      </c>
      <c r="I44">
        <v>12.7</v>
      </c>
      <c r="J44">
        <v>15.7</v>
      </c>
      <c r="K44">
        <v>15.7</v>
      </c>
      <c r="L44">
        <v>19.5</v>
      </c>
      <c r="M44">
        <v>14.9</v>
      </c>
      <c r="N44" s="29">
        <v>10.8</v>
      </c>
      <c r="O44" s="29">
        <v>15.2</v>
      </c>
      <c r="P44" s="29">
        <v>16.399999999999999</v>
      </c>
    </row>
    <row r="81" spans="2:10" x14ac:dyDescent="0.25">
      <c r="B81" s="48" t="s">
        <v>75</v>
      </c>
      <c r="C81" s="49"/>
      <c r="D81" s="49"/>
      <c r="E81" s="49"/>
      <c r="F81" s="49"/>
      <c r="G81" s="49"/>
      <c r="H81" s="49"/>
      <c r="I81" s="49"/>
      <c r="J81" s="49"/>
    </row>
    <row r="82" spans="2:10" x14ac:dyDescent="0.25">
      <c r="B82" s="49"/>
      <c r="C82" s="49"/>
      <c r="D82" s="49"/>
      <c r="E82" s="49"/>
      <c r="F82" s="49"/>
      <c r="G82" s="49"/>
      <c r="H82" s="49"/>
      <c r="I82" s="49"/>
      <c r="J82" s="49"/>
    </row>
    <row r="83" spans="2:10" x14ac:dyDescent="0.25">
      <c r="B83" s="49"/>
      <c r="C83" s="49"/>
      <c r="D83" s="49"/>
      <c r="E83" s="49"/>
      <c r="F83" s="49"/>
      <c r="G83" s="49"/>
      <c r="H83" s="49"/>
      <c r="I83" s="49"/>
      <c r="J83" s="49"/>
    </row>
    <row r="84" spans="2:10" x14ac:dyDescent="0.25">
      <c r="B84" s="49"/>
      <c r="C84" s="49"/>
      <c r="D84" s="49"/>
      <c r="E84" s="49"/>
      <c r="F84" s="49"/>
      <c r="G84" s="49"/>
      <c r="H84" s="49"/>
      <c r="I84" s="49"/>
      <c r="J84" s="49"/>
    </row>
    <row r="85" spans="2:10" x14ac:dyDescent="0.25">
      <c r="B85" s="49"/>
      <c r="C85" s="49"/>
      <c r="D85" s="49"/>
      <c r="E85" s="49"/>
      <c r="F85" s="49"/>
      <c r="G85" s="49"/>
      <c r="H85" s="49"/>
      <c r="I85" s="49"/>
      <c r="J85" s="49"/>
    </row>
    <row r="86" spans="2:10" x14ac:dyDescent="0.25">
      <c r="B86" s="49"/>
      <c r="C86" s="49"/>
      <c r="D86" s="49"/>
      <c r="E86" s="49"/>
      <c r="F86" s="49"/>
      <c r="G86" s="49"/>
      <c r="H86" s="49"/>
      <c r="I86" s="49"/>
      <c r="J86" s="49"/>
    </row>
    <row r="87" spans="2:10" x14ac:dyDescent="0.25">
      <c r="B87" s="49"/>
      <c r="C87" s="49"/>
      <c r="D87" s="49"/>
      <c r="E87" s="49"/>
      <c r="F87" s="49"/>
      <c r="G87" s="49"/>
      <c r="H87" s="49"/>
      <c r="I87" s="49"/>
      <c r="J87" s="49"/>
    </row>
    <row r="88" spans="2:10" x14ac:dyDescent="0.25">
      <c r="B88" s="49"/>
      <c r="C88" s="49"/>
      <c r="D88" s="49"/>
      <c r="E88" s="49"/>
      <c r="F88" s="49"/>
      <c r="G88" s="49"/>
      <c r="H88" s="49"/>
      <c r="I88" s="49"/>
      <c r="J88" s="49"/>
    </row>
  </sheetData>
  <mergeCells count="5">
    <mergeCell ref="A24:A34"/>
    <mergeCell ref="A37:A39"/>
    <mergeCell ref="A42:A44"/>
    <mergeCell ref="B81:J88"/>
    <mergeCell ref="A7:A20"/>
  </mergeCells>
  <pageMargins left="0.7" right="0.7" top="0.75" bottom="0.75" header="0.3" footer="0.3"/>
  <pageSetup paperSize="9" orientation="portrait" verticalDpi="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57"/>
  <sheetViews>
    <sheetView zoomScale="90" zoomScaleNormal="90" workbookViewId="0">
      <selection activeCell="E58" sqref="E58"/>
    </sheetView>
  </sheetViews>
  <sheetFormatPr defaultRowHeight="15" x14ac:dyDescent="0.25"/>
  <cols>
    <col min="1" max="1" width="12.7109375" customWidth="1"/>
    <col min="2" max="2" width="31.5703125" bestFit="1" customWidth="1"/>
    <col min="3" max="12" width="11.28515625" bestFit="1" customWidth="1"/>
    <col min="13" max="13" width="12.28515625" bestFit="1" customWidth="1"/>
    <col min="14" max="16" width="11.28515625" bestFit="1" customWidth="1"/>
    <col min="17" max="17" width="7.28515625" style="6" bestFit="1" customWidth="1"/>
    <col min="18" max="18" width="10.42578125" bestFit="1" customWidth="1"/>
  </cols>
  <sheetData>
    <row r="1" spans="1:21" x14ac:dyDescent="0.25">
      <c r="A1" s="25"/>
      <c r="B1" s="25" t="s">
        <v>53</v>
      </c>
      <c r="C1" s="25">
        <v>464</v>
      </c>
      <c r="D1" s="25">
        <v>465</v>
      </c>
      <c r="E1" s="25">
        <v>466</v>
      </c>
      <c r="F1" s="25">
        <v>650</v>
      </c>
      <c r="G1" s="25">
        <v>651</v>
      </c>
      <c r="H1" s="25">
        <v>652</v>
      </c>
      <c r="I1" s="25">
        <v>653</v>
      </c>
      <c r="J1" s="25">
        <v>654</v>
      </c>
      <c r="K1" s="25">
        <v>655</v>
      </c>
      <c r="L1" s="25">
        <v>656</v>
      </c>
      <c r="M1" s="25">
        <v>696</v>
      </c>
      <c r="N1" s="25">
        <v>697</v>
      </c>
      <c r="O1" s="25">
        <v>698</v>
      </c>
      <c r="P1" s="25">
        <v>699</v>
      </c>
      <c r="Q1" s="25"/>
      <c r="R1" s="25"/>
      <c r="S1" s="25"/>
      <c r="T1" s="25"/>
      <c r="U1" s="25"/>
    </row>
    <row r="2" spans="1:21" ht="30" x14ac:dyDescent="0.25">
      <c r="A2" s="25"/>
      <c r="B2" s="25"/>
      <c r="C2" s="31" t="s">
        <v>105</v>
      </c>
      <c r="D2" s="31" t="s">
        <v>106</v>
      </c>
      <c r="E2" s="31" t="s">
        <v>108</v>
      </c>
      <c r="F2" s="31" t="s">
        <v>109</v>
      </c>
      <c r="G2" s="31" t="s">
        <v>110</v>
      </c>
      <c r="H2" s="31" t="s">
        <v>111</v>
      </c>
      <c r="I2" s="31" t="s">
        <v>112</v>
      </c>
      <c r="J2" s="31" t="s">
        <v>114</v>
      </c>
      <c r="K2" s="31" t="s">
        <v>115</v>
      </c>
      <c r="L2" s="31" t="s">
        <v>113</v>
      </c>
      <c r="M2" s="27" t="s">
        <v>55</v>
      </c>
      <c r="N2" s="31" t="s">
        <v>57</v>
      </c>
      <c r="O2" s="27" t="s">
        <v>56</v>
      </c>
      <c r="P2" s="31" t="s">
        <v>58</v>
      </c>
    </row>
    <row r="3" spans="1:21" x14ac:dyDescent="0.25">
      <c r="A3" s="25"/>
      <c r="B3" s="25"/>
      <c r="C3" s="31"/>
      <c r="D3" s="31"/>
      <c r="E3" s="31"/>
      <c r="F3" s="32"/>
      <c r="G3" s="32"/>
      <c r="H3" s="32"/>
      <c r="I3" s="32"/>
      <c r="J3" s="32"/>
      <c r="K3" s="32"/>
      <c r="L3" s="32"/>
      <c r="M3" s="27"/>
      <c r="N3" s="31"/>
      <c r="O3" s="27"/>
      <c r="P3" s="31"/>
    </row>
    <row r="4" spans="1:21" x14ac:dyDescent="0.25">
      <c r="A4" s="26"/>
      <c r="B4" s="26"/>
      <c r="C4" s="27">
        <v>43982</v>
      </c>
      <c r="D4" s="27">
        <v>43983</v>
      </c>
      <c r="E4" s="27">
        <v>43984</v>
      </c>
      <c r="F4" s="28">
        <v>44166</v>
      </c>
      <c r="G4" s="28">
        <v>44167</v>
      </c>
      <c r="H4" s="28">
        <v>44168</v>
      </c>
      <c r="I4" s="28">
        <v>44169</v>
      </c>
      <c r="J4" s="28">
        <v>44170</v>
      </c>
      <c r="K4" s="28">
        <v>44171</v>
      </c>
      <c r="L4" s="28">
        <v>44172</v>
      </c>
      <c r="M4" s="27">
        <v>44191</v>
      </c>
      <c r="N4" s="27">
        <v>44192</v>
      </c>
      <c r="O4" s="27">
        <v>44197</v>
      </c>
      <c r="P4" s="27">
        <v>44198</v>
      </c>
      <c r="Q4" s="37" t="s">
        <v>77</v>
      </c>
      <c r="R4" s="36" t="s">
        <v>78</v>
      </c>
    </row>
    <row r="5" spans="1:21" x14ac:dyDescent="0.25">
      <c r="A5" s="47" t="s">
        <v>11</v>
      </c>
      <c r="B5" s="2" t="s">
        <v>0</v>
      </c>
      <c r="C5">
        <v>72.5</v>
      </c>
      <c r="D5">
        <v>66.8</v>
      </c>
      <c r="E5">
        <v>58.1</v>
      </c>
      <c r="F5">
        <v>66.3</v>
      </c>
      <c r="G5">
        <v>55.8</v>
      </c>
      <c r="H5">
        <v>39</v>
      </c>
      <c r="I5">
        <v>48.3</v>
      </c>
      <c r="J5">
        <v>27.5</v>
      </c>
      <c r="K5">
        <v>50</v>
      </c>
      <c r="L5">
        <v>47.4</v>
      </c>
      <c r="M5">
        <v>35</v>
      </c>
      <c r="N5">
        <v>22</v>
      </c>
      <c r="O5">
        <v>24</v>
      </c>
      <c r="P5">
        <v>23</v>
      </c>
      <c r="Q5" s="6">
        <f>AVERAGE(C5:P5)</f>
        <v>45.407142857142858</v>
      </c>
      <c r="R5" s="6">
        <f>_xlfn.STDEV.S(C5:P5)</f>
        <v>17.340502356564585</v>
      </c>
    </row>
    <row r="6" spans="1:21" x14ac:dyDescent="0.25">
      <c r="A6" s="41"/>
      <c r="B6" s="2" t="s">
        <v>2</v>
      </c>
      <c r="C6">
        <v>115.3</v>
      </c>
      <c r="D6">
        <v>108.9</v>
      </c>
      <c r="E6">
        <v>73.400000000000006</v>
      </c>
      <c r="F6">
        <v>34.200000000000003</v>
      </c>
      <c r="G6">
        <v>11.3</v>
      </c>
      <c r="H6">
        <v>32.1</v>
      </c>
      <c r="I6">
        <v>24</v>
      </c>
      <c r="J6">
        <v>87</v>
      </c>
      <c r="K6">
        <v>84.2</v>
      </c>
      <c r="L6">
        <v>37.799999999999997</v>
      </c>
      <c r="M6">
        <v>70</v>
      </c>
      <c r="N6">
        <v>69</v>
      </c>
      <c r="O6">
        <v>75</v>
      </c>
      <c r="P6">
        <v>109</v>
      </c>
      <c r="Q6" s="6">
        <f t="shared" ref="Q6:Q42" si="0">AVERAGE(C6:P6)</f>
        <v>66.51428571428572</v>
      </c>
      <c r="R6" s="6">
        <f t="shared" ref="R6:R42" si="1">_xlfn.STDEV.S(C6:P6)</f>
        <v>33.696584103136921</v>
      </c>
    </row>
    <row r="7" spans="1:21" x14ac:dyDescent="0.25">
      <c r="A7" s="41"/>
      <c r="B7" s="2" t="s">
        <v>1</v>
      </c>
      <c r="C7">
        <v>284.89999999999998</v>
      </c>
      <c r="D7">
        <v>248.2</v>
      </c>
      <c r="E7">
        <v>170.3</v>
      </c>
      <c r="F7">
        <v>60.5</v>
      </c>
      <c r="G7">
        <v>17.899999999999999</v>
      </c>
      <c r="H7">
        <v>66.2</v>
      </c>
      <c r="I7">
        <v>39.4</v>
      </c>
      <c r="J7">
        <v>102.4</v>
      </c>
      <c r="K7">
        <v>161.6</v>
      </c>
      <c r="L7">
        <v>191</v>
      </c>
      <c r="M7">
        <v>143</v>
      </c>
      <c r="N7">
        <v>145</v>
      </c>
      <c r="O7">
        <v>127</v>
      </c>
      <c r="P7">
        <v>248</v>
      </c>
      <c r="Q7" s="6">
        <f t="shared" si="0"/>
        <v>143.24285714285713</v>
      </c>
      <c r="R7" s="6">
        <f t="shared" si="1"/>
        <v>81.626680350575</v>
      </c>
    </row>
    <row r="8" spans="1:21" x14ac:dyDescent="0.25">
      <c r="A8" s="41"/>
      <c r="B8" s="2" t="s">
        <v>3</v>
      </c>
      <c r="C8">
        <v>400.2</v>
      </c>
      <c r="D8">
        <v>357.1</v>
      </c>
      <c r="E8">
        <v>243.6</v>
      </c>
      <c r="F8">
        <v>94.7</v>
      </c>
      <c r="G8">
        <v>29.2</v>
      </c>
      <c r="H8">
        <v>98.3</v>
      </c>
      <c r="I8">
        <v>63.4</v>
      </c>
      <c r="J8">
        <v>189.4</v>
      </c>
      <c r="K8">
        <v>245.8</v>
      </c>
      <c r="L8">
        <v>228.8</v>
      </c>
      <c r="M8">
        <v>213</v>
      </c>
      <c r="N8">
        <v>214</v>
      </c>
      <c r="O8">
        <v>202</v>
      </c>
      <c r="P8">
        <v>357</v>
      </c>
      <c r="Q8" s="6">
        <f t="shared" si="0"/>
        <v>209.75</v>
      </c>
      <c r="R8" s="6">
        <f t="shared" si="1"/>
        <v>111.85538568925642</v>
      </c>
    </row>
    <row r="9" spans="1:21" x14ac:dyDescent="0.25">
      <c r="A9" s="41"/>
      <c r="B9" s="2" t="s">
        <v>4</v>
      </c>
      <c r="C9">
        <v>334.5</v>
      </c>
      <c r="D9">
        <v>363.3</v>
      </c>
      <c r="E9">
        <v>291.10000000000002</v>
      </c>
      <c r="F9">
        <v>368.7</v>
      </c>
      <c r="G9">
        <v>310.7</v>
      </c>
      <c r="H9">
        <v>300.60000000000002</v>
      </c>
      <c r="I9">
        <v>302.7</v>
      </c>
      <c r="J9">
        <v>348.3</v>
      </c>
      <c r="K9">
        <v>379.4</v>
      </c>
      <c r="L9">
        <v>458.4</v>
      </c>
      <c r="M9">
        <v>350</v>
      </c>
      <c r="N9">
        <v>244</v>
      </c>
      <c r="O9">
        <v>304</v>
      </c>
      <c r="P9">
        <v>342</v>
      </c>
      <c r="Q9" s="6">
        <f t="shared" si="0"/>
        <v>335.55000000000007</v>
      </c>
      <c r="R9" s="6">
        <f t="shared" si="1"/>
        <v>50.815469328511355</v>
      </c>
    </row>
    <row r="10" spans="1:21" x14ac:dyDescent="0.25">
      <c r="A10" s="41"/>
      <c r="B10" s="2" t="s">
        <v>5</v>
      </c>
      <c r="C10">
        <v>5.0999999999999996</v>
      </c>
      <c r="D10">
        <v>2.6</v>
      </c>
      <c r="E10">
        <v>5.2</v>
      </c>
      <c r="F10">
        <v>5.2</v>
      </c>
      <c r="G10">
        <v>8.1999999999999993</v>
      </c>
      <c r="H10">
        <v>8.9</v>
      </c>
      <c r="I10">
        <v>5.4</v>
      </c>
      <c r="J10">
        <v>4.4000000000000004</v>
      </c>
      <c r="K10">
        <v>5.9</v>
      </c>
      <c r="L10">
        <v>17.899999999999999</v>
      </c>
      <c r="M10">
        <v>1</v>
      </c>
      <c r="N10">
        <v>2</v>
      </c>
      <c r="O10">
        <v>1</v>
      </c>
      <c r="P10">
        <v>1</v>
      </c>
      <c r="Q10" s="5">
        <f t="shared" si="0"/>
        <v>5.2714285714285705</v>
      </c>
      <c r="R10" s="5">
        <f t="shared" si="1"/>
        <v>4.4290003337145913</v>
      </c>
    </row>
    <row r="11" spans="1:21" x14ac:dyDescent="0.25">
      <c r="A11" s="41"/>
      <c r="B11" t="s">
        <v>6</v>
      </c>
      <c r="C11">
        <v>339.6</v>
      </c>
      <c r="D11">
        <v>365.9</v>
      </c>
      <c r="E11">
        <v>296.3</v>
      </c>
      <c r="F11">
        <v>373.9</v>
      </c>
      <c r="G11">
        <v>318.89999999999998</v>
      </c>
      <c r="H11">
        <v>309.5</v>
      </c>
      <c r="I11">
        <v>308.10000000000002</v>
      </c>
      <c r="J11">
        <v>352.7</v>
      </c>
      <c r="K11">
        <v>385.3</v>
      </c>
      <c r="L11">
        <v>476.3</v>
      </c>
      <c r="M11">
        <v>351</v>
      </c>
      <c r="N11">
        <v>246</v>
      </c>
      <c r="O11">
        <v>305</v>
      </c>
      <c r="P11">
        <v>343</v>
      </c>
      <c r="Q11" s="6">
        <f t="shared" si="0"/>
        <v>340.82142857142856</v>
      </c>
      <c r="R11" s="6">
        <f t="shared" si="1"/>
        <v>53.418207477506165</v>
      </c>
    </row>
    <row r="12" spans="1:21" x14ac:dyDescent="0.25">
      <c r="A12" s="41"/>
      <c r="B12" t="s">
        <v>7</v>
      </c>
      <c r="C12">
        <v>31.5</v>
      </c>
      <c r="D12">
        <v>33.9</v>
      </c>
      <c r="E12">
        <v>26.5</v>
      </c>
      <c r="F12">
        <v>17.3</v>
      </c>
      <c r="G12">
        <v>8.1</v>
      </c>
      <c r="H12">
        <v>12.9</v>
      </c>
      <c r="I12">
        <v>24.6</v>
      </c>
      <c r="J12">
        <v>26.4</v>
      </c>
      <c r="K12">
        <v>60.7</v>
      </c>
      <c r="L12">
        <v>70.900000000000006</v>
      </c>
      <c r="M12">
        <v>45</v>
      </c>
      <c r="N12">
        <v>44</v>
      </c>
      <c r="O12">
        <v>63</v>
      </c>
      <c r="P12">
        <v>114</v>
      </c>
      <c r="Q12" s="6">
        <f t="shared" si="0"/>
        <v>41.342857142857142</v>
      </c>
      <c r="R12" s="6">
        <f t="shared" si="1"/>
        <v>28.264130959594343</v>
      </c>
    </row>
    <row r="13" spans="1:21" x14ac:dyDescent="0.25">
      <c r="A13" s="41"/>
      <c r="B13" t="s">
        <v>8</v>
      </c>
      <c r="C13">
        <v>515.6</v>
      </c>
      <c r="D13">
        <v>548.6</v>
      </c>
      <c r="E13">
        <v>508</v>
      </c>
      <c r="F13">
        <v>415.7</v>
      </c>
      <c r="G13">
        <v>343.2</v>
      </c>
      <c r="H13">
        <v>340.7</v>
      </c>
      <c r="I13">
        <v>362.9</v>
      </c>
      <c r="J13">
        <v>419</v>
      </c>
      <c r="K13">
        <v>443.8</v>
      </c>
      <c r="L13">
        <v>416.1</v>
      </c>
      <c r="M13">
        <v>375</v>
      </c>
      <c r="N13">
        <v>298</v>
      </c>
      <c r="O13">
        <v>254</v>
      </c>
      <c r="P13">
        <v>293</v>
      </c>
      <c r="Q13" s="6">
        <f t="shared" si="0"/>
        <v>395.25714285714287</v>
      </c>
      <c r="R13" s="6">
        <f t="shared" si="1"/>
        <v>88.35795827885984</v>
      </c>
    </row>
    <row r="14" spans="1:21" x14ac:dyDescent="0.25">
      <c r="A14" s="41"/>
      <c r="B14" t="s">
        <v>9</v>
      </c>
      <c r="C14">
        <v>381</v>
      </c>
      <c r="D14">
        <v>454.6</v>
      </c>
      <c r="E14">
        <v>372</v>
      </c>
      <c r="F14">
        <v>302.89999999999998</v>
      </c>
      <c r="G14">
        <v>272</v>
      </c>
      <c r="H14">
        <v>259.3</v>
      </c>
      <c r="I14">
        <v>274.2</v>
      </c>
      <c r="J14">
        <v>293.10000000000002</v>
      </c>
      <c r="K14">
        <v>308.3</v>
      </c>
      <c r="L14">
        <v>321</v>
      </c>
      <c r="M14">
        <v>310</v>
      </c>
      <c r="N14">
        <v>259</v>
      </c>
      <c r="O14">
        <v>238</v>
      </c>
      <c r="P14">
        <v>212</v>
      </c>
      <c r="Q14" s="6">
        <f t="shared" si="0"/>
        <v>304.09999999999997</v>
      </c>
      <c r="R14" s="6">
        <f t="shared" si="1"/>
        <v>63.519748594736164</v>
      </c>
    </row>
    <row r="15" spans="1:21" x14ac:dyDescent="0.25">
      <c r="A15" s="41"/>
      <c r="B15" t="s">
        <v>10</v>
      </c>
      <c r="C15">
        <v>1.6</v>
      </c>
      <c r="D15">
        <v>1.5</v>
      </c>
      <c r="E15">
        <v>1.1000000000000001</v>
      </c>
      <c r="F15" t="s">
        <v>48</v>
      </c>
      <c r="G15" t="s">
        <v>48</v>
      </c>
      <c r="H15" t="s">
        <v>48</v>
      </c>
      <c r="I15" t="s">
        <v>48</v>
      </c>
      <c r="J15" t="s">
        <v>48</v>
      </c>
      <c r="K15" t="s">
        <v>48</v>
      </c>
      <c r="L15">
        <v>3.1</v>
      </c>
      <c r="M15">
        <v>1</v>
      </c>
      <c r="N15" t="s">
        <v>48</v>
      </c>
      <c r="O15" t="s">
        <v>48</v>
      </c>
      <c r="P15" t="s">
        <v>48</v>
      </c>
      <c r="Q15" s="5">
        <f t="shared" si="0"/>
        <v>1.6600000000000001</v>
      </c>
      <c r="R15" s="5">
        <f t="shared" si="1"/>
        <v>0.8443932733033821</v>
      </c>
    </row>
    <row r="16" spans="1:21" x14ac:dyDescent="0.25">
      <c r="A16" s="41"/>
      <c r="B16" t="s">
        <v>49</v>
      </c>
      <c r="F16" t="s">
        <v>52</v>
      </c>
      <c r="G16" t="s">
        <v>52</v>
      </c>
      <c r="H16" t="s">
        <v>52</v>
      </c>
      <c r="I16" t="s">
        <v>52</v>
      </c>
      <c r="J16" t="s">
        <v>52</v>
      </c>
      <c r="K16" t="s">
        <v>52</v>
      </c>
      <c r="L16" t="s">
        <v>52</v>
      </c>
      <c r="M16" t="s">
        <v>50</v>
      </c>
      <c r="N16" t="s">
        <v>50</v>
      </c>
      <c r="O16" t="s">
        <v>50</v>
      </c>
      <c r="P16" t="s">
        <v>50</v>
      </c>
      <c r="R16" s="6"/>
    </row>
    <row r="17" spans="1:29" x14ac:dyDescent="0.25">
      <c r="A17" s="41"/>
      <c r="B17" t="s">
        <v>51</v>
      </c>
      <c r="F17" t="s">
        <v>52</v>
      </c>
      <c r="G17" t="s">
        <v>52</v>
      </c>
      <c r="H17" t="s">
        <v>52</v>
      </c>
      <c r="I17" t="s">
        <v>52</v>
      </c>
      <c r="J17" t="s">
        <v>52</v>
      </c>
      <c r="K17" t="s">
        <v>52</v>
      </c>
      <c r="L17" t="s">
        <v>52</v>
      </c>
      <c r="M17" t="s">
        <v>50</v>
      </c>
      <c r="N17" t="s">
        <v>50</v>
      </c>
      <c r="O17" t="s">
        <v>50</v>
      </c>
      <c r="P17" t="s">
        <v>50</v>
      </c>
      <c r="R17" s="6"/>
    </row>
    <row r="18" spans="1:29" x14ac:dyDescent="0.25">
      <c r="A18" s="41"/>
      <c r="B18" s="2" t="s">
        <v>15</v>
      </c>
      <c r="C18">
        <v>9151</v>
      </c>
      <c r="D18">
        <v>9324</v>
      </c>
      <c r="E18">
        <v>9567</v>
      </c>
      <c r="F18" s="22">
        <v>11110</v>
      </c>
      <c r="G18" s="22">
        <v>12174</v>
      </c>
      <c r="H18" s="22">
        <v>11715</v>
      </c>
      <c r="I18" s="22">
        <v>11764</v>
      </c>
      <c r="J18" s="22">
        <v>12721</v>
      </c>
      <c r="K18" s="22">
        <v>11646</v>
      </c>
      <c r="L18" s="22">
        <v>11746</v>
      </c>
      <c r="M18" s="22">
        <v>12149</v>
      </c>
      <c r="N18" s="22">
        <v>12565</v>
      </c>
      <c r="O18" s="22">
        <v>14257</v>
      </c>
      <c r="P18" s="22">
        <v>13657</v>
      </c>
      <c r="R18" s="6"/>
    </row>
    <row r="19" spans="1:29" x14ac:dyDescent="0.25">
      <c r="B19" s="2"/>
      <c r="R19" s="6"/>
    </row>
    <row r="20" spans="1:29" x14ac:dyDescent="0.25">
      <c r="A20" s="30"/>
      <c r="B20" s="20"/>
      <c r="R20" s="6"/>
    </row>
    <row r="21" spans="1:29" x14ac:dyDescent="0.25">
      <c r="C21" s="3">
        <v>43982</v>
      </c>
      <c r="D21" s="3">
        <v>43983</v>
      </c>
      <c r="E21" s="3">
        <v>43984</v>
      </c>
      <c r="F21" s="21">
        <v>44166</v>
      </c>
      <c r="G21" s="21">
        <v>44167</v>
      </c>
      <c r="H21" s="21">
        <v>44168</v>
      </c>
      <c r="I21" s="21">
        <v>44169</v>
      </c>
      <c r="J21" s="21">
        <v>44170</v>
      </c>
      <c r="K21" s="21">
        <v>44171</v>
      </c>
      <c r="L21" s="21">
        <v>44172</v>
      </c>
      <c r="M21" s="24">
        <v>44191</v>
      </c>
      <c r="N21" s="24">
        <v>44192</v>
      </c>
      <c r="O21" s="24">
        <v>44197</v>
      </c>
      <c r="P21" s="24">
        <v>44198</v>
      </c>
      <c r="R21" s="5"/>
    </row>
    <row r="22" spans="1:29" x14ac:dyDescent="0.25">
      <c r="A22" s="41" t="s">
        <v>12</v>
      </c>
      <c r="B22" s="2" t="s">
        <v>0</v>
      </c>
      <c r="C22">
        <v>21.1</v>
      </c>
      <c r="D22">
        <v>19.8</v>
      </c>
      <c r="E22">
        <v>17.600000000000001</v>
      </c>
      <c r="F22">
        <v>23.4</v>
      </c>
      <c r="G22">
        <v>21.6</v>
      </c>
      <c r="H22">
        <v>14.5</v>
      </c>
      <c r="I22">
        <v>18</v>
      </c>
      <c r="J22">
        <v>11.1</v>
      </c>
      <c r="K22">
        <v>18.5</v>
      </c>
      <c r="L22">
        <v>17.7</v>
      </c>
      <c r="M22" s="25">
        <v>13.5</v>
      </c>
      <c r="N22" s="29">
        <v>8.8000000000000007</v>
      </c>
      <c r="O22" s="29">
        <v>10.9</v>
      </c>
      <c r="P22" s="29">
        <v>10</v>
      </c>
      <c r="Q22" s="6">
        <f t="shared" si="0"/>
        <v>16.178571428571427</v>
      </c>
      <c r="R22" s="5">
        <f t="shared" si="1"/>
        <v>4.7082870593207309</v>
      </c>
    </row>
    <row r="23" spans="1:29" ht="14.45" customHeight="1" x14ac:dyDescent="0.25">
      <c r="A23" s="41"/>
      <c r="B23" s="2" t="s">
        <v>2</v>
      </c>
      <c r="C23">
        <v>33.5</v>
      </c>
      <c r="D23">
        <v>32.200000000000003</v>
      </c>
      <c r="E23">
        <v>22.3</v>
      </c>
      <c r="F23">
        <v>12.1</v>
      </c>
      <c r="G23">
        <v>4.4000000000000004</v>
      </c>
      <c r="H23">
        <v>11.9</v>
      </c>
      <c r="I23">
        <v>9</v>
      </c>
      <c r="J23">
        <v>35.1</v>
      </c>
      <c r="K23">
        <v>31.1</v>
      </c>
      <c r="L23">
        <v>14.1</v>
      </c>
      <c r="M23" s="25">
        <v>27</v>
      </c>
      <c r="N23" s="29">
        <v>27.5</v>
      </c>
      <c r="O23" s="29">
        <v>33.9</v>
      </c>
      <c r="P23" s="29">
        <v>47.3</v>
      </c>
      <c r="Q23" s="6">
        <f t="shared" si="0"/>
        <v>24.385714285714283</v>
      </c>
      <c r="R23" s="6">
        <f t="shared" si="1"/>
        <v>12.370116419006749</v>
      </c>
      <c r="X23" s="46" t="s">
        <v>86</v>
      </c>
      <c r="Y23" s="46"/>
      <c r="Z23" s="46"/>
      <c r="AA23" s="46"/>
      <c r="AB23" s="46"/>
      <c r="AC23" s="46"/>
    </row>
    <row r="24" spans="1:29" x14ac:dyDescent="0.25">
      <c r="A24" s="41"/>
      <c r="B24" s="2" t="s">
        <v>1</v>
      </c>
      <c r="C24">
        <v>82.8</v>
      </c>
      <c r="D24">
        <v>73.5</v>
      </c>
      <c r="E24">
        <v>51.7</v>
      </c>
      <c r="F24">
        <v>21.3</v>
      </c>
      <c r="G24">
        <v>6.9</v>
      </c>
      <c r="H24">
        <v>24.6</v>
      </c>
      <c r="I24">
        <v>14.7</v>
      </c>
      <c r="J24">
        <v>41.4</v>
      </c>
      <c r="K24">
        <v>59.7</v>
      </c>
      <c r="L24">
        <v>71.2</v>
      </c>
      <c r="M24" s="25">
        <v>55.2</v>
      </c>
      <c r="N24" s="29">
        <v>57.8</v>
      </c>
      <c r="O24" s="29">
        <v>57.5</v>
      </c>
      <c r="P24" s="29">
        <v>107.5</v>
      </c>
      <c r="Q24" s="6">
        <f t="shared" si="0"/>
        <v>51.842857142857142</v>
      </c>
      <c r="R24" s="6">
        <f t="shared" si="1"/>
        <v>28.043721751406864</v>
      </c>
      <c r="X24" s="46"/>
      <c r="Y24" s="46"/>
      <c r="Z24" s="46"/>
      <c r="AA24" s="46"/>
      <c r="AB24" s="46"/>
      <c r="AC24" s="46"/>
    </row>
    <row r="25" spans="1:29" x14ac:dyDescent="0.25">
      <c r="A25" s="41"/>
      <c r="B25" s="2" t="s">
        <v>3</v>
      </c>
      <c r="C25">
        <v>116.2</v>
      </c>
      <c r="D25">
        <v>105.7</v>
      </c>
      <c r="E25">
        <v>74</v>
      </c>
      <c r="F25">
        <v>33.4</v>
      </c>
      <c r="G25">
        <v>11.3</v>
      </c>
      <c r="H25">
        <v>36.6</v>
      </c>
      <c r="I25">
        <v>23.7</v>
      </c>
      <c r="J25">
        <v>76.5</v>
      </c>
      <c r="K25">
        <v>90.9</v>
      </c>
      <c r="L25">
        <v>85.3</v>
      </c>
      <c r="M25" s="25">
        <v>82.2</v>
      </c>
      <c r="N25" s="29">
        <v>85.4</v>
      </c>
      <c r="O25" s="29">
        <v>91.4</v>
      </c>
      <c r="P25" s="29">
        <v>154.80000000000001</v>
      </c>
      <c r="Q25" s="6">
        <f t="shared" si="0"/>
        <v>76.242857142857133</v>
      </c>
      <c r="R25" s="6">
        <f t="shared" si="1"/>
        <v>38.900221757044726</v>
      </c>
      <c r="X25" s="46"/>
      <c r="Y25" s="46"/>
      <c r="Z25" s="46"/>
      <c r="AA25" s="46"/>
      <c r="AB25" s="46"/>
      <c r="AC25" s="46"/>
    </row>
    <row r="26" spans="1:29" x14ac:dyDescent="0.25">
      <c r="A26" s="41"/>
      <c r="B26" s="2" t="s">
        <v>4</v>
      </c>
      <c r="C26">
        <v>97.2</v>
      </c>
      <c r="D26">
        <v>107.5</v>
      </c>
      <c r="E26">
        <v>88.4</v>
      </c>
      <c r="F26">
        <v>130</v>
      </c>
      <c r="G26">
        <v>120.1</v>
      </c>
      <c r="H26">
        <v>111.8</v>
      </c>
      <c r="I26">
        <v>113</v>
      </c>
      <c r="J26">
        <v>140.69999999999999</v>
      </c>
      <c r="K26">
        <v>140.30000000000001</v>
      </c>
      <c r="L26">
        <v>170.9</v>
      </c>
      <c r="M26" s="25">
        <v>135</v>
      </c>
      <c r="N26" s="29">
        <v>97.3</v>
      </c>
      <c r="O26" s="29">
        <v>137.6</v>
      </c>
      <c r="P26" s="29">
        <v>148.30000000000001</v>
      </c>
      <c r="Q26" s="6">
        <f t="shared" si="0"/>
        <v>124.14999999999999</v>
      </c>
      <c r="R26" s="5">
        <f t="shared" si="1"/>
        <v>23.091981625330884</v>
      </c>
      <c r="X26" s="46"/>
      <c r="Y26" s="46"/>
      <c r="Z26" s="46"/>
      <c r="AA26" s="46"/>
      <c r="AB26" s="46"/>
      <c r="AC26" s="46"/>
    </row>
    <row r="27" spans="1:29" x14ac:dyDescent="0.25">
      <c r="A27" s="41"/>
      <c r="B27" s="2" t="s">
        <v>5</v>
      </c>
      <c r="C27">
        <v>1.3</v>
      </c>
      <c r="D27">
        <v>0.8</v>
      </c>
      <c r="E27">
        <v>1.6</v>
      </c>
      <c r="F27">
        <v>1.8</v>
      </c>
      <c r="G27">
        <v>3.2</v>
      </c>
      <c r="H27">
        <v>3.3</v>
      </c>
      <c r="I27">
        <v>2</v>
      </c>
      <c r="J27">
        <v>1.8</v>
      </c>
      <c r="K27">
        <v>2.2000000000000002</v>
      </c>
      <c r="L27">
        <v>6.7</v>
      </c>
      <c r="M27" s="25">
        <v>0.4</v>
      </c>
      <c r="N27" s="29">
        <v>0.8</v>
      </c>
      <c r="O27" s="29">
        <v>0.5</v>
      </c>
      <c r="P27" s="29">
        <v>0.4</v>
      </c>
      <c r="Q27" s="5">
        <f t="shared" si="0"/>
        <v>1.9142857142857141</v>
      </c>
      <c r="R27" s="5">
        <f t="shared" si="1"/>
        <v>1.6672672910425075</v>
      </c>
      <c r="X27" s="46"/>
      <c r="Y27" s="46"/>
      <c r="Z27" s="46"/>
      <c r="AA27" s="46"/>
      <c r="AB27" s="46"/>
      <c r="AC27" s="46"/>
    </row>
    <row r="28" spans="1:29" x14ac:dyDescent="0.25">
      <c r="A28" s="41"/>
      <c r="B28" t="s">
        <v>6</v>
      </c>
      <c r="C28">
        <v>98.6</v>
      </c>
      <c r="D28">
        <v>108.3</v>
      </c>
      <c r="E28">
        <v>90</v>
      </c>
      <c r="F28">
        <v>131.9</v>
      </c>
      <c r="G28">
        <v>123.2</v>
      </c>
      <c r="H28">
        <v>115.1</v>
      </c>
      <c r="I28">
        <v>115.1</v>
      </c>
      <c r="J28">
        <v>142.4</v>
      </c>
      <c r="K28">
        <v>142.5</v>
      </c>
      <c r="L28">
        <v>177.6</v>
      </c>
      <c r="M28" s="25">
        <v>135.4</v>
      </c>
      <c r="N28" s="29">
        <v>98.1</v>
      </c>
      <c r="O28" s="29">
        <v>138</v>
      </c>
      <c r="P28" s="29">
        <v>148.69999999999999</v>
      </c>
      <c r="Q28" s="6">
        <f t="shared" si="0"/>
        <v>126.0642857142857</v>
      </c>
      <c r="R28" s="6">
        <f t="shared" si="1"/>
        <v>23.810295353799525</v>
      </c>
      <c r="X28" s="46"/>
      <c r="Y28" s="46"/>
      <c r="Z28" s="46"/>
      <c r="AA28" s="46"/>
      <c r="AB28" s="46"/>
      <c r="AC28" s="46"/>
    </row>
    <row r="29" spans="1:29" x14ac:dyDescent="0.25">
      <c r="A29" s="41"/>
      <c r="B29" t="s">
        <v>7</v>
      </c>
      <c r="C29">
        <v>9.1</v>
      </c>
      <c r="D29">
        <v>10</v>
      </c>
      <c r="E29">
        <v>8.1</v>
      </c>
      <c r="F29">
        <v>6.1</v>
      </c>
      <c r="G29">
        <v>3.1</v>
      </c>
      <c r="H29">
        <v>4.8</v>
      </c>
      <c r="I29">
        <v>9.1999999999999993</v>
      </c>
      <c r="J29">
        <v>10.7</v>
      </c>
      <c r="K29">
        <v>22.4</v>
      </c>
      <c r="L29">
        <v>26.4</v>
      </c>
      <c r="M29" s="25">
        <v>17.399999999999999</v>
      </c>
      <c r="N29" s="29">
        <v>17.600000000000001</v>
      </c>
      <c r="O29" s="29">
        <v>28.5</v>
      </c>
      <c r="P29" s="29">
        <v>49.4</v>
      </c>
      <c r="Q29" s="6">
        <f t="shared" si="0"/>
        <v>15.914285714285715</v>
      </c>
      <c r="R29" s="6">
        <f t="shared" si="1"/>
        <v>12.51324572927898</v>
      </c>
      <c r="X29" s="46"/>
      <c r="Y29" s="46"/>
      <c r="Z29" s="46"/>
      <c r="AA29" s="46"/>
      <c r="AB29" s="46"/>
      <c r="AC29" s="46"/>
    </row>
    <row r="30" spans="1:29" x14ac:dyDescent="0.25">
      <c r="A30" s="41"/>
      <c r="B30" t="s">
        <v>8</v>
      </c>
      <c r="C30">
        <v>149.80000000000001</v>
      </c>
      <c r="D30">
        <v>162.4</v>
      </c>
      <c r="E30">
        <v>154.30000000000001</v>
      </c>
      <c r="F30">
        <v>146.6</v>
      </c>
      <c r="G30">
        <v>132.6</v>
      </c>
      <c r="H30">
        <v>126.7</v>
      </c>
      <c r="I30">
        <v>135.5</v>
      </c>
      <c r="J30">
        <v>169.2</v>
      </c>
      <c r="K30">
        <v>164.1</v>
      </c>
      <c r="L30">
        <v>155.19999999999999</v>
      </c>
      <c r="M30" s="25">
        <v>144.6</v>
      </c>
      <c r="N30" s="29">
        <v>188.9</v>
      </c>
      <c r="O30" s="29">
        <v>115</v>
      </c>
      <c r="P30" s="29">
        <v>127</v>
      </c>
      <c r="Q30" s="6">
        <f t="shared" si="0"/>
        <v>147.99285714285716</v>
      </c>
      <c r="R30" s="6">
        <f t="shared" si="1"/>
        <v>19.756613859889779</v>
      </c>
      <c r="X30" s="46"/>
      <c r="Y30" s="46"/>
      <c r="Z30" s="46"/>
      <c r="AA30" s="46"/>
      <c r="AB30" s="46"/>
      <c r="AC30" s="46"/>
    </row>
    <row r="31" spans="1:29" x14ac:dyDescent="0.25">
      <c r="A31" s="41"/>
      <c r="B31" t="s">
        <v>9</v>
      </c>
      <c r="C31">
        <v>110.7</v>
      </c>
      <c r="D31">
        <v>134.6</v>
      </c>
      <c r="E31">
        <v>113</v>
      </c>
      <c r="F31">
        <v>106.8</v>
      </c>
      <c r="G31">
        <v>105</v>
      </c>
      <c r="H31">
        <v>96.4</v>
      </c>
      <c r="I31">
        <v>102.4</v>
      </c>
      <c r="J31">
        <v>118.4</v>
      </c>
      <c r="K31">
        <v>114</v>
      </c>
      <c r="L31">
        <v>119.7</v>
      </c>
      <c r="M31" s="25">
        <v>119.6</v>
      </c>
      <c r="N31" s="29">
        <v>103.3</v>
      </c>
      <c r="O31" s="29">
        <v>107.7</v>
      </c>
      <c r="P31" s="29">
        <v>91.9</v>
      </c>
      <c r="Q31" s="6">
        <f t="shared" si="0"/>
        <v>110.25</v>
      </c>
      <c r="R31" s="6">
        <f t="shared" si="1"/>
        <v>10.892252009853326</v>
      </c>
      <c r="X31" s="46"/>
      <c r="Y31" s="46"/>
      <c r="Z31" s="46"/>
      <c r="AA31" s="46"/>
      <c r="AB31" s="46"/>
      <c r="AC31" s="46"/>
    </row>
    <row r="32" spans="1:29" x14ac:dyDescent="0.25">
      <c r="A32" s="41"/>
      <c r="B32" t="s">
        <v>10</v>
      </c>
      <c r="C32">
        <v>0.5</v>
      </c>
      <c r="D32">
        <v>0.4</v>
      </c>
      <c r="E32">
        <v>0.3</v>
      </c>
      <c r="L32">
        <v>1.2</v>
      </c>
      <c r="M32" s="25">
        <v>0.4</v>
      </c>
      <c r="N32" s="25"/>
      <c r="O32" s="25"/>
      <c r="P32" s="25"/>
      <c r="Q32" s="5">
        <f t="shared" si="0"/>
        <v>0.55999999999999994</v>
      </c>
      <c r="R32" s="5">
        <f>_xlfn.STDEV.S(C32:P32)</f>
        <v>0.36469165057620945</v>
      </c>
      <c r="X32" s="46"/>
      <c r="Y32" s="46"/>
      <c r="Z32" s="46"/>
      <c r="AA32" s="46"/>
      <c r="AB32" s="46"/>
      <c r="AC32" s="46"/>
    </row>
    <row r="33" spans="1:29" x14ac:dyDescent="0.25">
      <c r="M33" s="25"/>
      <c r="N33" s="25"/>
      <c r="O33" s="25"/>
      <c r="P33" s="25"/>
      <c r="R33" s="6"/>
      <c r="X33" s="46"/>
      <c r="Y33" s="46"/>
      <c r="Z33" s="46"/>
      <c r="AA33" s="46"/>
      <c r="AB33" s="46"/>
      <c r="AC33" s="46"/>
    </row>
    <row r="34" spans="1:29" x14ac:dyDescent="0.25">
      <c r="C34" s="3">
        <v>43982</v>
      </c>
      <c r="D34" s="3">
        <v>43983</v>
      </c>
      <c r="E34" s="3">
        <v>43984</v>
      </c>
      <c r="F34" s="21">
        <v>44166</v>
      </c>
      <c r="G34" s="21">
        <v>44167</v>
      </c>
      <c r="H34" s="21">
        <v>44168</v>
      </c>
      <c r="I34" s="21">
        <v>44169</v>
      </c>
      <c r="J34" s="21">
        <v>44170</v>
      </c>
      <c r="K34" s="21">
        <v>44171</v>
      </c>
      <c r="L34" s="21">
        <v>44172</v>
      </c>
      <c r="M34" s="24">
        <v>44191</v>
      </c>
      <c r="N34" s="24">
        <v>44192</v>
      </c>
      <c r="O34" s="24">
        <v>44197</v>
      </c>
      <c r="P34" s="24">
        <v>44198</v>
      </c>
      <c r="R34" s="6"/>
      <c r="X34" s="46"/>
      <c r="Y34" s="46"/>
      <c r="Z34" s="46"/>
      <c r="AA34" s="46"/>
      <c r="AB34" s="46"/>
      <c r="AC34" s="46"/>
    </row>
    <row r="35" spans="1:29" x14ac:dyDescent="0.25">
      <c r="A35" s="41" t="s">
        <v>13</v>
      </c>
      <c r="B35" s="2" t="s">
        <v>0</v>
      </c>
      <c r="C35">
        <v>806.5</v>
      </c>
      <c r="D35">
        <v>757.4</v>
      </c>
      <c r="E35">
        <v>676</v>
      </c>
      <c r="F35">
        <v>895.7</v>
      </c>
      <c r="G35">
        <v>826</v>
      </c>
      <c r="H35">
        <v>555.6</v>
      </c>
      <c r="I35">
        <v>690.9</v>
      </c>
      <c r="J35">
        <v>425.4</v>
      </c>
      <c r="K35">
        <v>708.1</v>
      </c>
      <c r="L35">
        <v>677</v>
      </c>
      <c r="M35" s="25">
        <v>517.1</v>
      </c>
      <c r="N35" s="29">
        <v>336.1</v>
      </c>
      <c r="O35" s="29">
        <v>416.1</v>
      </c>
      <c r="P35" s="29">
        <v>382</v>
      </c>
      <c r="Q35" s="6">
        <f t="shared" si="0"/>
        <v>619.27857142857158</v>
      </c>
      <c r="R35" s="6">
        <f t="shared" si="1"/>
        <v>180.31958457809714</v>
      </c>
      <c r="X35" s="46"/>
      <c r="Y35" s="46"/>
      <c r="Z35" s="46"/>
      <c r="AA35" s="46"/>
      <c r="AB35" s="46"/>
      <c r="AC35" s="46"/>
    </row>
    <row r="36" spans="1:29" x14ac:dyDescent="0.25">
      <c r="A36" s="41"/>
      <c r="B36" s="2" t="s">
        <v>3</v>
      </c>
      <c r="C36">
        <v>71.3</v>
      </c>
      <c r="D36">
        <v>64.099999999999994</v>
      </c>
      <c r="E36">
        <v>45</v>
      </c>
      <c r="F36">
        <v>19.5</v>
      </c>
      <c r="G36">
        <v>6.5</v>
      </c>
      <c r="H36">
        <v>21.8</v>
      </c>
      <c r="I36">
        <v>13.6</v>
      </c>
      <c r="J36">
        <v>41.4</v>
      </c>
      <c r="K36">
        <v>53.7</v>
      </c>
      <c r="L36">
        <v>56.7</v>
      </c>
      <c r="M36" s="25">
        <v>49</v>
      </c>
      <c r="N36" s="29">
        <v>51.1</v>
      </c>
      <c r="O36" s="29">
        <v>52.9</v>
      </c>
      <c r="P36" s="29">
        <v>93.8</v>
      </c>
      <c r="Q36" s="6">
        <f t="shared" si="0"/>
        <v>45.74285714285714</v>
      </c>
      <c r="R36" s="6">
        <f t="shared" si="1"/>
        <v>23.90377228954312</v>
      </c>
      <c r="X36" s="46"/>
      <c r="Y36" s="46"/>
      <c r="Z36" s="46"/>
      <c r="AA36" s="46"/>
      <c r="AB36" s="46"/>
      <c r="AC36" s="46"/>
    </row>
    <row r="37" spans="1:29" x14ac:dyDescent="0.25">
      <c r="A37" s="41"/>
      <c r="B37" t="s">
        <v>6</v>
      </c>
      <c r="C37">
        <v>341.8</v>
      </c>
      <c r="D37">
        <v>375.3</v>
      </c>
      <c r="E37">
        <v>311.8</v>
      </c>
      <c r="F37">
        <v>456.9</v>
      </c>
      <c r="G37">
        <v>427.1</v>
      </c>
      <c r="H37">
        <v>398.8</v>
      </c>
      <c r="I37">
        <v>398.7</v>
      </c>
      <c r="J37">
        <v>493.5</v>
      </c>
      <c r="K37">
        <v>493.6</v>
      </c>
      <c r="L37">
        <v>615.4</v>
      </c>
      <c r="M37" s="25">
        <v>469.1</v>
      </c>
      <c r="N37" s="29">
        <v>340</v>
      </c>
      <c r="O37" s="29">
        <v>478.3</v>
      </c>
      <c r="P37" s="29">
        <v>515.29999999999995</v>
      </c>
      <c r="Q37" s="6">
        <f t="shared" si="0"/>
        <v>436.82857142857148</v>
      </c>
      <c r="R37" s="5">
        <f t="shared" si="1"/>
        <v>82.491523374049606</v>
      </c>
      <c r="X37" s="46"/>
      <c r="Y37" s="46"/>
      <c r="Z37" s="46"/>
      <c r="AA37" s="46"/>
      <c r="AB37" s="46"/>
      <c r="AC37" s="46"/>
    </row>
    <row r="38" spans="1:29" x14ac:dyDescent="0.25">
      <c r="M38" s="25"/>
      <c r="N38" s="25"/>
      <c r="O38" s="25"/>
      <c r="P38" s="25"/>
      <c r="R38" s="6"/>
      <c r="X38" s="46"/>
      <c r="Y38" s="46"/>
      <c r="Z38" s="46"/>
      <c r="AA38" s="46"/>
      <c r="AB38" s="46"/>
      <c r="AC38" s="46"/>
    </row>
    <row r="39" spans="1:29" x14ac:dyDescent="0.25">
      <c r="C39" s="3">
        <v>43982</v>
      </c>
      <c r="D39" s="3">
        <v>43983</v>
      </c>
      <c r="E39" s="3">
        <v>43984</v>
      </c>
      <c r="F39" s="21">
        <v>44166</v>
      </c>
      <c r="G39" s="21">
        <v>44167</v>
      </c>
      <c r="H39" s="21">
        <v>44168</v>
      </c>
      <c r="I39" s="21">
        <v>44169</v>
      </c>
      <c r="J39" s="21">
        <v>44170</v>
      </c>
      <c r="K39" s="21">
        <v>44171</v>
      </c>
      <c r="L39" s="21">
        <v>44172</v>
      </c>
      <c r="M39" s="24">
        <v>44191</v>
      </c>
      <c r="N39" s="24">
        <v>44192</v>
      </c>
      <c r="O39" s="24">
        <v>44197</v>
      </c>
      <c r="P39" s="24">
        <v>44198</v>
      </c>
      <c r="R39" s="6"/>
      <c r="X39" s="46"/>
      <c r="Y39" s="46"/>
      <c r="Z39" s="46"/>
      <c r="AA39" s="46"/>
      <c r="AB39" s="46"/>
      <c r="AC39" s="46"/>
    </row>
    <row r="40" spans="1:29" x14ac:dyDescent="0.25">
      <c r="A40" s="41" t="s">
        <v>14</v>
      </c>
      <c r="B40" s="2" t="s">
        <v>0</v>
      </c>
      <c r="C40">
        <v>25.6</v>
      </c>
      <c r="D40">
        <v>24</v>
      </c>
      <c r="E40">
        <v>21.5</v>
      </c>
      <c r="F40">
        <v>28.4</v>
      </c>
      <c r="G40">
        <v>26.2</v>
      </c>
      <c r="H40">
        <v>17.600000000000001</v>
      </c>
      <c r="I40">
        <v>21.9</v>
      </c>
      <c r="J40">
        <v>13.5</v>
      </c>
      <c r="K40">
        <v>22.5</v>
      </c>
      <c r="L40">
        <v>21.5</v>
      </c>
      <c r="M40" s="25">
        <v>16.399999999999999</v>
      </c>
      <c r="N40" s="29">
        <v>10.7</v>
      </c>
      <c r="O40" s="29">
        <v>13.2</v>
      </c>
      <c r="P40" s="29">
        <v>12.1</v>
      </c>
      <c r="Q40" s="6">
        <f t="shared" si="0"/>
        <v>19.650000000000002</v>
      </c>
      <c r="R40" s="5">
        <f t="shared" si="1"/>
        <v>5.7184922703588361</v>
      </c>
      <c r="X40" s="46"/>
      <c r="Y40" s="46"/>
      <c r="Z40" s="46"/>
      <c r="AA40" s="46"/>
      <c r="AB40" s="46"/>
      <c r="AC40" s="46"/>
    </row>
    <row r="41" spans="1:29" x14ac:dyDescent="0.25">
      <c r="A41" s="41"/>
      <c r="B41" s="2" t="s">
        <v>3</v>
      </c>
      <c r="C41">
        <v>2.2999999999999998</v>
      </c>
      <c r="D41">
        <v>2</v>
      </c>
      <c r="E41">
        <v>1.4</v>
      </c>
      <c r="F41">
        <v>0.6</v>
      </c>
      <c r="G41">
        <v>0.2</v>
      </c>
      <c r="H41">
        <v>0.7</v>
      </c>
      <c r="I41">
        <v>0.4</v>
      </c>
      <c r="J41">
        <v>1.3</v>
      </c>
      <c r="K41">
        <v>1.7</v>
      </c>
      <c r="L41">
        <v>1.8</v>
      </c>
      <c r="M41" s="25">
        <v>1.6</v>
      </c>
      <c r="N41" s="29">
        <v>1.6</v>
      </c>
      <c r="O41" s="29">
        <v>1.7</v>
      </c>
      <c r="P41" s="29">
        <v>3</v>
      </c>
      <c r="Q41" s="5">
        <f t="shared" si="0"/>
        <v>1.45</v>
      </c>
      <c r="R41" s="6">
        <f t="shared" si="1"/>
        <v>0.7693653728385994</v>
      </c>
    </row>
    <row r="42" spans="1:29" x14ac:dyDescent="0.25">
      <c r="A42" s="41"/>
      <c r="B42" t="s">
        <v>6</v>
      </c>
      <c r="C42">
        <v>10.9</v>
      </c>
      <c r="D42">
        <v>11.9</v>
      </c>
      <c r="E42">
        <v>9.9</v>
      </c>
      <c r="F42">
        <v>14.5</v>
      </c>
      <c r="G42">
        <v>13.6</v>
      </c>
      <c r="H42">
        <v>12.7</v>
      </c>
      <c r="I42">
        <v>12.7</v>
      </c>
      <c r="J42">
        <v>15.7</v>
      </c>
      <c r="K42">
        <v>15.7</v>
      </c>
      <c r="L42">
        <v>19.5</v>
      </c>
      <c r="M42">
        <v>14.9</v>
      </c>
      <c r="N42" s="29">
        <v>10.8</v>
      </c>
      <c r="O42" s="29">
        <v>15.2</v>
      </c>
      <c r="P42" s="29">
        <v>16.399999999999999</v>
      </c>
      <c r="Q42" s="6">
        <f t="shared" si="0"/>
        <v>13.885714285714288</v>
      </c>
      <c r="R42" s="5">
        <f t="shared" si="1"/>
        <v>2.6123544178375813</v>
      </c>
    </row>
    <row r="45" spans="1:29" x14ac:dyDescent="0.25">
      <c r="D45" s="50" t="s">
        <v>89</v>
      </c>
      <c r="E45" s="50"/>
      <c r="F45" s="50"/>
      <c r="G45" s="50"/>
    </row>
    <row r="46" spans="1:29" x14ac:dyDescent="0.25">
      <c r="B46" s="36" t="s">
        <v>90</v>
      </c>
      <c r="C46" t="s">
        <v>26</v>
      </c>
      <c r="D46" t="s">
        <v>22</v>
      </c>
      <c r="E46" t="s">
        <v>23</v>
      </c>
      <c r="F46" t="s">
        <v>87</v>
      </c>
      <c r="G46" t="s">
        <v>88</v>
      </c>
    </row>
    <row r="47" spans="1:29" x14ac:dyDescent="0.25">
      <c r="A47" s="41" t="s">
        <v>14</v>
      </c>
      <c r="B47" s="2" t="s">
        <v>0</v>
      </c>
      <c r="C47" s="5">
        <v>19.650000000000002</v>
      </c>
      <c r="D47">
        <v>101</v>
      </c>
      <c r="E47">
        <v>39</v>
      </c>
      <c r="F47">
        <v>77</v>
      </c>
      <c r="G47">
        <v>46</v>
      </c>
    </row>
    <row r="48" spans="1:29" x14ac:dyDescent="0.25">
      <c r="A48" s="41"/>
      <c r="B48" s="2" t="s">
        <v>3</v>
      </c>
      <c r="C48" s="5">
        <v>1.5</v>
      </c>
      <c r="D48">
        <v>2.7</v>
      </c>
      <c r="E48">
        <v>0.9</v>
      </c>
      <c r="F48">
        <v>1.9</v>
      </c>
      <c r="G48">
        <v>2.9</v>
      </c>
    </row>
    <row r="49" spans="1:17" x14ac:dyDescent="0.25">
      <c r="A49" s="41"/>
      <c r="B49" t="s">
        <v>6</v>
      </c>
      <c r="C49" s="5">
        <v>13.885714285714288</v>
      </c>
      <c r="D49">
        <v>47</v>
      </c>
      <c r="E49">
        <v>26</v>
      </c>
      <c r="F49">
        <v>19</v>
      </c>
      <c r="G49">
        <v>11</v>
      </c>
    </row>
    <row r="51" spans="1:17" x14ac:dyDescent="0.25">
      <c r="D51" s="50" t="s">
        <v>103</v>
      </c>
      <c r="E51" s="50"/>
      <c r="F51" s="50"/>
      <c r="G51" s="50"/>
      <c r="H51" s="50"/>
      <c r="I51" s="50"/>
      <c r="J51" s="50"/>
      <c r="K51" s="50"/>
      <c r="L51" s="50"/>
      <c r="M51" s="50"/>
      <c r="N51" s="50"/>
      <c r="O51" s="50"/>
      <c r="P51" s="50"/>
      <c r="Q51" s="50"/>
    </row>
    <row r="52" spans="1:17" x14ac:dyDescent="0.25">
      <c r="B52" s="36" t="s">
        <v>90</v>
      </c>
      <c r="C52" t="s">
        <v>26</v>
      </c>
      <c r="D52" t="s">
        <v>91</v>
      </c>
      <c r="E52" t="s">
        <v>92</v>
      </c>
      <c r="F52" t="s">
        <v>93</v>
      </c>
      <c r="G52" t="s">
        <v>94</v>
      </c>
      <c r="H52" t="s">
        <v>23</v>
      </c>
      <c r="I52" t="s">
        <v>95</v>
      </c>
      <c r="J52" t="s">
        <v>96</v>
      </c>
      <c r="K52" t="s">
        <v>24</v>
      </c>
      <c r="L52" t="s">
        <v>97</v>
      </c>
      <c r="M52" t="s">
        <v>98</v>
      </c>
      <c r="N52" t="s">
        <v>99</v>
      </c>
      <c r="O52" t="s">
        <v>100</v>
      </c>
      <c r="P52" t="s">
        <v>101</v>
      </c>
      <c r="Q52" s="6" t="s">
        <v>102</v>
      </c>
    </row>
    <row r="53" spans="1:17" x14ac:dyDescent="0.25">
      <c r="A53" s="41" t="s">
        <v>14</v>
      </c>
      <c r="B53" s="2" t="s">
        <v>0</v>
      </c>
      <c r="C53" s="5">
        <v>19.650000000000002</v>
      </c>
      <c r="D53">
        <v>17</v>
      </c>
      <c r="E53">
        <v>30</v>
      </c>
      <c r="F53">
        <v>15</v>
      </c>
      <c r="G53">
        <v>46</v>
      </c>
      <c r="H53">
        <v>26</v>
      </c>
      <c r="I53">
        <v>33</v>
      </c>
      <c r="J53">
        <v>41</v>
      </c>
      <c r="K53">
        <v>42</v>
      </c>
      <c r="L53">
        <v>33</v>
      </c>
      <c r="M53">
        <v>17</v>
      </c>
      <c r="N53">
        <v>53</v>
      </c>
      <c r="O53">
        <v>9</v>
      </c>
      <c r="P53">
        <v>26</v>
      </c>
      <c r="Q53" s="6">
        <v>15</v>
      </c>
    </row>
    <row r="54" spans="1:17" x14ac:dyDescent="0.25">
      <c r="A54" s="41"/>
      <c r="B54" s="2" t="s">
        <v>3</v>
      </c>
      <c r="C54" s="5">
        <v>1.5</v>
      </c>
      <c r="D54">
        <v>0.3</v>
      </c>
      <c r="E54">
        <v>0.1</v>
      </c>
      <c r="F54">
        <v>0.6</v>
      </c>
      <c r="G54">
        <v>0</v>
      </c>
      <c r="H54">
        <v>0.8</v>
      </c>
      <c r="I54">
        <v>0.3</v>
      </c>
      <c r="J54">
        <v>0.6</v>
      </c>
      <c r="K54">
        <v>1.8</v>
      </c>
      <c r="L54">
        <v>0.2</v>
      </c>
      <c r="M54">
        <v>0.1</v>
      </c>
      <c r="N54">
        <v>0.3</v>
      </c>
      <c r="O54">
        <v>0</v>
      </c>
      <c r="P54">
        <v>0.5</v>
      </c>
      <c r="Q54" s="5">
        <v>0.2</v>
      </c>
    </row>
    <row r="55" spans="1:17" x14ac:dyDescent="0.25">
      <c r="A55" s="41"/>
      <c r="B55" t="s">
        <v>6</v>
      </c>
      <c r="C55" s="5">
        <v>13.885714285714288</v>
      </c>
      <c r="D55">
        <v>22</v>
      </c>
      <c r="E55">
        <v>39</v>
      </c>
      <c r="F55">
        <v>22</v>
      </c>
      <c r="G55">
        <v>36</v>
      </c>
      <c r="H55">
        <v>29</v>
      </c>
      <c r="I55">
        <v>48</v>
      </c>
      <c r="J55">
        <v>36</v>
      </c>
      <c r="K55">
        <v>25</v>
      </c>
      <c r="L55">
        <v>24</v>
      </c>
      <c r="M55">
        <v>18</v>
      </c>
      <c r="N55">
        <v>12</v>
      </c>
      <c r="O55">
        <v>14</v>
      </c>
      <c r="P55">
        <v>29</v>
      </c>
      <c r="Q55" s="6">
        <v>6</v>
      </c>
    </row>
    <row r="57" spans="1:17" x14ac:dyDescent="0.25">
      <c r="B57" t="s">
        <v>104</v>
      </c>
      <c r="C57" s="22">
        <v>31500</v>
      </c>
      <c r="D57">
        <v>3495</v>
      </c>
      <c r="E57">
        <v>4000</v>
      </c>
      <c r="F57" s="22">
        <v>16246</v>
      </c>
      <c r="G57">
        <v>3840</v>
      </c>
      <c r="H57" s="22">
        <v>152500</v>
      </c>
      <c r="I57" s="22">
        <v>21953</v>
      </c>
      <c r="J57" s="22">
        <v>31917</v>
      </c>
      <c r="K57" s="22">
        <v>135700</v>
      </c>
      <c r="L57" s="22">
        <v>8000</v>
      </c>
      <c r="M57" s="22">
        <v>5764</v>
      </c>
      <c r="N57" s="22">
        <v>2700</v>
      </c>
      <c r="O57" s="22">
        <v>1000</v>
      </c>
      <c r="P57" s="22">
        <v>7380</v>
      </c>
      <c r="Q57" s="6">
        <v>4560</v>
      </c>
    </row>
  </sheetData>
  <mergeCells count="9">
    <mergeCell ref="X23:AC40"/>
    <mergeCell ref="A47:A49"/>
    <mergeCell ref="A53:A55"/>
    <mergeCell ref="D45:G45"/>
    <mergeCell ref="D51:Q51"/>
    <mergeCell ref="A5:A18"/>
    <mergeCell ref="A22:A32"/>
    <mergeCell ref="A35:A37"/>
    <mergeCell ref="A40:A42"/>
  </mergeCells>
  <pageMargins left="0.7" right="0.7" top="0.75" bottom="0.75" header="0.3" footer="0.3"/>
  <pageSetup paperSize="9" orientation="portrait"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X45"/>
  <sheetViews>
    <sheetView topLeftCell="A7" workbookViewId="0">
      <selection activeCell="A48" sqref="A48"/>
    </sheetView>
  </sheetViews>
  <sheetFormatPr defaultRowHeight="15" x14ac:dyDescent="0.25"/>
  <cols>
    <col min="1" max="1" width="25.5703125" bestFit="1" customWidth="1"/>
  </cols>
  <sheetData>
    <row r="2" spans="1:24" x14ac:dyDescent="0.25">
      <c r="A2" s="2"/>
      <c r="B2" s="2"/>
      <c r="C2" s="2"/>
      <c r="D2" s="2"/>
      <c r="E2" s="2"/>
      <c r="F2" s="2"/>
      <c r="G2" s="2"/>
      <c r="H2" s="2"/>
      <c r="I2" s="2"/>
    </row>
    <row r="3" spans="1:24" x14ac:dyDescent="0.25">
      <c r="A3" s="34" t="s">
        <v>72</v>
      </c>
      <c r="B3" s="2"/>
      <c r="C3" s="2"/>
      <c r="D3" s="2"/>
      <c r="E3" s="2"/>
      <c r="F3" s="2"/>
      <c r="G3" s="2"/>
      <c r="H3" s="2"/>
      <c r="I3" s="2"/>
    </row>
    <row r="4" spans="1:24" x14ac:dyDescent="0.25">
      <c r="A4" t="s">
        <v>73</v>
      </c>
      <c r="B4" s="2"/>
      <c r="C4" s="2"/>
      <c r="D4" s="2"/>
      <c r="E4" s="2"/>
      <c r="F4" s="2"/>
      <c r="G4" s="2"/>
      <c r="H4" s="2"/>
      <c r="I4" s="2"/>
    </row>
    <row r="5" spans="1:24" x14ac:dyDescent="0.25">
      <c r="A5" t="s">
        <v>74</v>
      </c>
      <c r="B5" s="2"/>
      <c r="C5" s="2"/>
      <c r="D5" s="2"/>
      <c r="E5" s="2"/>
      <c r="F5" s="2"/>
      <c r="G5" s="2"/>
      <c r="H5" s="2"/>
      <c r="I5" s="2"/>
    </row>
    <row r="6" spans="1:24" x14ac:dyDescent="0.25">
      <c r="A6" t="s">
        <v>76</v>
      </c>
    </row>
    <row r="10" spans="1:24" x14ac:dyDescent="0.25">
      <c r="A10" s="34" t="s">
        <v>107</v>
      </c>
    </row>
    <row r="11" spans="1:24" x14ac:dyDescent="0.25">
      <c r="A11" s="2" t="s">
        <v>0</v>
      </c>
      <c r="B11" s="52" t="s">
        <v>59</v>
      </c>
      <c r="C11" s="52"/>
      <c r="D11" s="52"/>
      <c r="E11" s="52"/>
      <c r="F11" s="52"/>
      <c r="G11" s="52"/>
      <c r="H11" s="52"/>
      <c r="I11" s="52"/>
      <c r="J11" s="52"/>
      <c r="K11" s="52"/>
      <c r="L11" s="52"/>
      <c r="M11" s="52"/>
      <c r="N11" s="52"/>
      <c r="O11" s="52"/>
      <c r="P11" s="52"/>
      <c r="Q11" s="52"/>
      <c r="R11" s="52"/>
      <c r="S11" s="52"/>
      <c r="T11" s="52"/>
      <c r="U11" s="52"/>
      <c r="V11" s="52"/>
      <c r="W11" s="52"/>
      <c r="X11" s="52"/>
    </row>
    <row r="12" spans="1:24" x14ac:dyDescent="0.25">
      <c r="A12" s="2"/>
      <c r="B12" s="52"/>
      <c r="C12" s="52"/>
      <c r="D12" s="52"/>
      <c r="E12" s="52"/>
      <c r="F12" s="52"/>
      <c r="G12" s="52"/>
      <c r="H12" s="52"/>
      <c r="I12" s="52"/>
      <c r="J12" s="52"/>
      <c r="K12" s="52"/>
      <c r="L12" s="52"/>
      <c r="M12" s="52"/>
      <c r="N12" s="52"/>
      <c r="O12" s="52"/>
      <c r="P12" s="52"/>
      <c r="Q12" s="52"/>
      <c r="R12" s="52"/>
      <c r="S12" s="52"/>
      <c r="T12" s="52"/>
      <c r="U12" s="52"/>
      <c r="V12" s="52"/>
      <c r="W12" s="52"/>
      <c r="X12" s="52"/>
    </row>
    <row r="13" spans="1:24" x14ac:dyDescent="0.25">
      <c r="A13" s="2" t="s">
        <v>2</v>
      </c>
      <c r="B13" t="s">
        <v>60</v>
      </c>
    </row>
    <row r="14" spans="1:24" x14ac:dyDescent="0.25">
      <c r="A14" s="2" t="s">
        <v>1</v>
      </c>
      <c r="B14" t="s">
        <v>61</v>
      </c>
    </row>
    <row r="15" spans="1:24" x14ac:dyDescent="0.25">
      <c r="A15" s="2" t="s">
        <v>3</v>
      </c>
    </row>
    <row r="16" spans="1:24" x14ac:dyDescent="0.25">
      <c r="A16" s="2" t="s">
        <v>4</v>
      </c>
      <c r="B16" t="s">
        <v>64</v>
      </c>
    </row>
    <row r="17" spans="1:11" x14ac:dyDescent="0.25">
      <c r="A17" s="2" t="s">
        <v>5</v>
      </c>
      <c r="B17" t="s">
        <v>65</v>
      </c>
    </row>
    <row r="18" spans="1:11" x14ac:dyDescent="0.25">
      <c r="A18" t="s">
        <v>6</v>
      </c>
    </row>
    <row r="19" spans="1:11" x14ac:dyDescent="0.25">
      <c r="A19" t="s">
        <v>7</v>
      </c>
      <c r="B19" t="s">
        <v>66</v>
      </c>
    </row>
    <row r="20" spans="1:11" x14ac:dyDescent="0.25">
      <c r="A20" t="s">
        <v>8</v>
      </c>
      <c r="B20" t="s">
        <v>67</v>
      </c>
    </row>
    <row r="21" spans="1:11" x14ac:dyDescent="0.25">
      <c r="A21" t="s">
        <v>9</v>
      </c>
      <c r="B21" t="s">
        <v>68</v>
      </c>
    </row>
    <row r="22" spans="1:11" x14ac:dyDescent="0.25">
      <c r="A22" t="s">
        <v>10</v>
      </c>
      <c r="B22" t="s">
        <v>69</v>
      </c>
    </row>
    <row r="23" spans="1:11" x14ac:dyDescent="0.25">
      <c r="A23" t="s">
        <v>49</v>
      </c>
      <c r="B23" t="s">
        <v>70</v>
      </c>
    </row>
    <row r="24" spans="1:11" x14ac:dyDescent="0.25">
      <c r="A24" t="s">
        <v>51</v>
      </c>
      <c r="B24" t="s">
        <v>71</v>
      </c>
    </row>
    <row r="25" spans="1:11" x14ac:dyDescent="0.25">
      <c r="A25" s="2"/>
    </row>
    <row r="26" spans="1:11" x14ac:dyDescent="0.25">
      <c r="B26" t="s">
        <v>63</v>
      </c>
    </row>
    <row r="27" spans="1:11" x14ac:dyDescent="0.25">
      <c r="B27" s="51" t="s">
        <v>62</v>
      </c>
      <c r="C27" s="51"/>
      <c r="D27" s="51"/>
      <c r="E27" s="51"/>
      <c r="F27" s="51"/>
      <c r="G27" s="51"/>
      <c r="H27" s="51"/>
      <c r="I27" s="51"/>
    </row>
    <row r="28" spans="1:11" x14ac:dyDescent="0.25">
      <c r="B28" s="51"/>
      <c r="C28" s="51"/>
      <c r="D28" s="51"/>
      <c r="E28" s="51"/>
      <c r="F28" s="51"/>
      <c r="G28" s="51"/>
      <c r="H28" s="51"/>
      <c r="I28" s="51"/>
      <c r="K28" s="33"/>
    </row>
    <row r="29" spans="1:11" x14ac:dyDescent="0.25">
      <c r="B29" s="51"/>
      <c r="C29" s="51"/>
      <c r="D29" s="51"/>
      <c r="E29" s="51"/>
      <c r="F29" s="51"/>
      <c r="G29" s="51"/>
      <c r="H29" s="51"/>
      <c r="I29" s="51"/>
      <c r="K29" s="33"/>
    </row>
    <row r="30" spans="1:11" x14ac:dyDescent="0.25">
      <c r="B30" s="51"/>
      <c r="C30" s="51"/>
      <c r="D30" s="51"/>
      <c r="E30" s="51"/>
      <c r="F30" s="51"/>
      <c r="G30" s="51"/>
      <c r="H30" s="51"/>
      <c r="I30" s="51"/>
    </row>
    <row r="31" spans="1:11" x14ac:dyDescent="0.25">
      <c r="B31" s="51"/>
      <c r="C31" s="51"/>
      <c r="D31" s="51"/>
      <c r="E31" s="51"/>
      <c r="F31" s="51"/>
      <c r="G31" s="51"/>
      <c r="H31" s="51"/>
      <c r="I31" s="51"/>
    </row>
    <row r="32" spans="1:11" x14ac:dyDescent="0.25">
      <c r="B32" s="51"/>
      <c r="C32" s="51"/>
      <c r="D32" s="51"/>
      <c r="E32" s="51"/>
      <c r="F32" s="51"/>
      <c r="G32" s="51"/>
      <c r="H32" s="51"/>
      <c r="I32" s="51"/>
    </row>
    <row r="33" spans="1:9" x14ac:dyDescent="0.25">
      <c r="B33" s="51"/>
      <c r="C33" s="51"/>
      <c r="D33" s="51"/>
      <c r="E33" s="51"/>
      <c r="F33" s="51"/>
      <c r="G33" s="51"/>
      <c r="H33" s="51"/>
      <c r="I33" s="51"/>
    </row>
    <row r="34" spans="1:9" x14ac:dyDescent="0.25">
      <c r="B34" s="51"/>
      <c r="C34" s="51"/>
      <c r="D34" s="51"/>
      <c r="E34" s="51"/>
      <c r="F34" s="51"/>
      <c r="G34" s="51"/>
      <c r="H34" s="51"/>
      <c r="I34" s="51"/>
    </row>
    <row r="35" spans="1:9" x14ac:dyDescent="0.25">
      <c r="B35" s="51"/>
      <c r="C35" s="51"/>
      <c r="D35" s="51"/>
      <c r="E35" s="51"/>
      <c r="F35" s="51"/>
      <c r="G35" s="51"/>
      <c r="H35" s="51"/>
      <c r="I35" s="51"/>
    </row>
    <row r="38" spans="1:9" x14ac:dyDescent="0.25">
      <c r="A38" t="s">
        <v>79</v>
      </c>
    </row>
    <row r="39" spans="1:9" x14ac:dyDescent="0.25">
      <c r="A39" t="s">
        <v>83</v>
      </c>
    </row>
    <row r="40" spans="1:9" x14ac:dyDescent="0.25">
      <c r="A40" s="39" t="s">
        <v>82</v>
      </c>
    </row>
    <row r="41" spans="1:9" x14ac:dyDescent="0.25">
      <c r="A41" s="39" t="s">
        <v>80</v>
      </c>
    </row>
    <row r="42" spans="1:9" x14ac:dyDescent="0.25">
      <c r="A42" s="39" t="s">
        <v>81</v>
      </c>
    </row>
    <row r="44" spans="1:9" x14ac:dyDescent="0.25">
      <c r="A44" t="s">
        <v>84</v>
      </c>
    </row>
    <row r="45" spans="1:9" x14ac:dyDescent="0.25">
      <c r="A45" s="39" t="s">
        <v>85</v>
      </c>
    </row>
  </sheetData>
  <mergeCells count="2">
    <mergeCell ref="B27:I35"/>
    <mergeCell ref="B11:X12"/>
  </mergeCells>
  <hyperlinks>
    <hyperlink ref="A41" r:id="rId1" display="https://www.emcdda.europa.eu/news/2020/1/latest-wastewater-data-reveal-drug-taking-habits-in-68-european-cities_en"/>
    <hyperlink ref="A42" r:id="rId2" display="https://www.emcdda.europa.eu/topics/pods/waste-water-analysis"/>
    <hyperlink ref="A40" r:id="rId3" display="https://www.slu.se/ew-nyheter/2020/4/avloppsvattenanalyser-avslojar-droganvandning-i-sverige-och-europa/"/>
    <hyperlink ref="A45" r:id="rId4" display="https://www.lansstyrelsen.se/download/18.5fe6466617597723759161ff/1606988528174/Narkotikasp%C3%A5r i avloppsvatten och omv%C3%A4rldsbevakning 2020.pdf"/>
  </hyperlinks>
  <pageMargins left="0.7" right="0.7" top="0.75" bottom="0.75" header="0.3" footer="0.3"/>
  <pageSetup paperSize="9" orientation="portrait" verticalDpi="0"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7</vt:i4>
      </vt:variant>
    </vt:vector>
  </HeadingPairs>
  <TitlesOfParts>
    <vt:vector size="7" baseType="lpstr">
      <vt:lpstr>Första provtagning </vt:lpstr>
      <vt:lpstr>Jämförelse med läkemedel</vt:lpstr>
      <vt:lpstr>μg m3</vt:lpstr>
      <vt:lpstr>(mg) per 1000 inv. &amp; 24 h</vt:lpstr>
      <vt:lpstr>Doser</vt:lpstr>
      <vt:lpstr>Jämförelse</vt:lpstr>
      <vt:lpstr>Info+Missbrukspreparat </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2021-04-07T12:33:32Z</dcterms:modified>
</cp:coreProperties>
</file>